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ficeforstudents-my.sharepoint.com/personal/dennis_dacres_officeforstudents_org_uk/Documents/Linked Spreadsheets/Transparency Data/"/>
    </mc:Choice>
  </mc:AlternateContent>
  <xr:revisionPtr revIDLastSave="104" documentId="8_{01F3FD13-B9EE-4CE5-A329-2D0F251673F9}" xr6:coauthVersionLast="47" xr6:coauthVersionMax="47" xr10:uidLastSave="{51E93D5D-77A8-40AD-AFC3-83923602C464}"/>
  <bookViews>
    <workbookView xWindow="-98" yWindow="-98" windowWidth="21795" windowHeight="13875" xr2:uid="{00000000-000D-0000-FFFF-FFFF00000000}"/>
  </bookViews>
  <sheets>
    <sheet name="Senior Staff Exps" sheetId="1" r:id="rId1"/>
  </sheets>
  <definedNames>
    <definedName name="_xlnm.Print_Area" localSheetId="0">'Senior Staff Exps'!$A$1:$H$43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1" l="1"/>
  <c r="G87" i="1"/>
  <c r="G88" i="1"/>
  <c r="G89" i="1"/>
  <c r="G90" i="1"/>
  <c r="G91" i="1"/>
  <c r="G85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E93" i="1" s="1"/>
  <c r="D86" i="1"/>
  <c r="F85" i="1"/>
  <c r="F93" i="1" s="1"/>
  <c r="E85" i="1"/>
  <c r="D85" i="1"/>
  <c r="D93" i="1" s="1"/>
  <c r="C85" i="1"/>
  <c r="C93" i="1" s="1"/>
  <c r="C86" i="1"/>
  <c r="C87" i="1"/>
  <c r="C88" i="1"/>
  <c r="C89" i="1"/>
  <c r="C90" i="1"/>
  <c r="C91" i="1"/>
  <c r="F83" i="1"/>
  <c r="E83" i="1"/>
  <c r="D83" i="1"/>
  <c r="C83" i="1"/>
  <c r="G81" i="1"/>
  <c r="G80" i="1"/>
  <c r="G79" i="1"/>
  <c r="G78" i="1"/>
  <c r="G77" i="1"/>
  <c r="G76" i="1"/>
  <c r="G75" i="1"/>
  <c r="F73" i="1"/>
  <c r="E73" i="1"/>
  <c r="D73" i="1"/>
  <c r="C73" i="1"/>
  <c r="G71" i="1"/>
  <c r="G70" i="1"/>
  <c r="G69" i="1"/>
  <c r="G68" i="1"/>
  <c r="G67" i="1"/>
  <c r="G66" i="1"/>
  <c r="G65" i="1"/>
  <c r="G61" i="1"/>
  <c r="G60" i="1"/>
  <c r="G59" i="1"/>
  <c r="G58" i="1"/>
  <c r="G57" i="1"/>
  <c r="G56" i="1"/>
  <c r="G55" i="1"/>
  <c r="F63" i="1"/>
  <c r="E63" i="1"/>
  <c r="D63" i="1"/>
  <c r="C63" i="1"/>
  <c r="G46" i="1"/>
  <c r="G47" i="1"/>
  <c r="G48" i="1"/>
  <c r="G49" i="1"/>
  <c r="G50" i="1"/>
  <c r="G51" i="1"/>
  <c r="G45" i="1"/>
  <c r="G36" i="1"/>
  <c r="G37" i="1"/>
  <c r="G38" i="1"/>
  <c r="G39" i="1"/>
  <c r="G40" i="1"/>
  <c r="G41" i="1"/>
  <c r="G35" i="1"/>
  <c r="G26" i="1"/>
  <c r="G27" i="1"/>
  <c r="G28" i="1"/>
  <c r="G29" i="1"/>
  <c r="G30" i="1"/>
  <c r="G31" i="1"/>
  <c r="G25" i="1"/>
  <c r="G16" i="1"/>
  <c r="G17" i="1"/>
  <c r="G18" i="1"/>
  <c r="G19" i="1"/>
  <c r="G20" i="1"/>
  <c r="G21" i="1"/>
  <c r="G15" i="1"/>
  <c r="G6" i="1"/>
  <c r="G7" i="1"/>
  <c r="G8" i="1"/>
  <c r="G9" i="1"/>
  <c r="G10" i="1"/>
  <c r="G11" i="1"/>
  <c r="G5" i="1"/>
  <c r="F53" i="1"/>
  <c r="E53" i="1"/>
  <c r="D53" i="1"/>
  <c r="C53" i="1"/>
  <c r="F43" i="1"/>
  <c r="E43" i="1"/>
  <c r="D43" i="1"/>
  <c r="C43" i="1"/>
  <c r="F33" i="1"/>
  <c r="E33" i="1"/>
  <c r="D33" i="1"/>
  <c r="C33" i="1"/>
  <c r="F23" i="1"/>
  <c r="E23" i="1"/>
  <c r="D23" i="1"/>
  <c r="C23" i="1"/>
  <c r="F13" i="1"/>
  <c r="E13" i="1"/>
  <c r="D13" i="1"/>
  <c r="C13" i="1"/>
  <c r="G93" i="1" l="1"/>
  <c r="G83" i="1"/>
  <c r="G73" i="1"/>
  <c r="G63" i="1"/>
  <c r="G53" i="1"/>
  <c r="G43" i="1"/>
  <c r="G33" i="1"/>
  <c r="G23" i="1"/>
  <c r="G13" i="1"/>
</calcChain>
</file>

<file path=xl/sharedStrings.xml><?xml version="1.0" encoding="utf-8"?>
<sst xmlns="http://schemas.openxmlformats.org/spreadsheetml/2006/main" count="91" uniqueCount="27">
  <si>
    <t>Staff</t>
  </si>
  <si>
    <t>Expense Type</t>
  </si>
  <si>
    <t>Total</t>
  </si>
  <si>
    <t>Subsistence</t>
  </si>
  <si>
    <t>Rail</t>
  </si>
  <si>
    <t>Private &amp; Hire Cars</t>
  </si>
  <si>
    <t>Air Travel</t>
  </si>
  <si>
    <t>Hotels</t>
  </si>
  <si>
    <t>Taxi</t>
  </si>
  <si>
    <t>Travel Other (eg parking, Oyster cards)</t>
  </si>
  <si>
    <t>All Senior Staff</t>
  </si>
  <si>
    <t>APR-JUN</t>
  </si>
  <si>
    <t>Total £</t>
  </si>
  <si>
    <t>notes:</t>
  </si>
  <si>
    <t>Nolan Smith
Director of Resources and Finance</t>
  </si>
  <si>
    <t>JUL-SEP</t>
  </si>
  <si>
    <t>OCT-DEC</t>
  </si>
  <si>
    <t>JAN-MAR</t>
  </si>
  <si>
    <t>John Blake
Director for Fair Access and Participation</t>
  </si>
  <si>
    <t>Josh Fleming
Director of Strategy &amp; Delivery</t>
  </si>
  <si>
    <t>Philipa Pickford
Director of Regulation</t>
  </si>
  <si>
    <t>Arif Ahmed
Director of Freedom of Speech &amp; Academic Freedom</t>
  </si>
  <si>
    <t>Susan Lapworth
Chief Executive</t>
  </si>
  <si>
    <t>Jean Arnold
Deputy Director of Quality</t>
  </si>
  <si>
    <t>David Smy
Deputy Director of Enabling Regulation</t>
  </si>
  <si>
    <t>Senior Staff Travel and Expenses FY 2025-26</t>
  </si>
  <si>
    <t>Jul-Sep Includes £1.173.68 of backdated claims from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</si>
</sst>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1" applyNumberFormat="1" applyFont="1" applyAlignment="1">
      <alignment horizontal="left"/>
    </xf>
    <xf numFmtId="49" fontId="1" fillId="0" borderId="0" xfId="1" applyNumberFormat="1" applyFont="1" applyAlignment="1">
      <alignment horizontal="center" wrapText="1"/>
    </xf>
    <xf numFmtId="49" fontId="1" fillId="0" borderId="0" xfId="1" applyNumberFormat="1" applyFont="1"/>
    <xf numFmtId="0" fontId="3" fillId="0" borderId="0" xfId="0" applyFont="1"/>
    <xf numFmtId="49" fontId="3" fillId="0" borderId="0" xfId="1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3" fontId="3" fillId="0" borderId="1" xfId="0" applyNumberFormat="1" applyFont="1" applyBorder="1"/>
    <xf numFmtId="164" fontId="1" fillId="0" borderId="2" xfId="0" applyNumberFormat="1" applyFont="1" applyBorder="1" applyAlignment="1">
      <alignment horizontal="center"/>
    </xf>
    <xf numFmtId="43" fontId="3" fillId="0" borderId="2" xfId="0" applyNumberFormat="1" applyFont="1" applyBorder="1"/>
    <xf numFmtId="43" fontId="1" fillId="0" borderId="0" xfId="0" applyNumberFormat="1" applyFont="1"/>
    <xf numFmtId="9" fontId="3" fillId="0" borderId="0" xfId="2" applyFont="1"/>
    <xf numFmtId="0" fontId="5" fillId="0" borderId="0" xfId="0" applyFont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left" vertical="top" wrapText="1"/>
    </xf>
    <xf numFmtId="1" fontId="3" fillId="0" borderId="0" xfId="0" applyNumberFormat="1" applyFont="1"/>
    <xf numFmtId="0" fontId="1" fillId="0" borderId="0" xfId="1" applyFont="1"/>
    <xf numFmtId="43" fontId="1" fillId="0" borderId="1" xfId="0" applyNumberFormat="1" applyFont="1" applyBorder="1"/>
    <xf numFmtId="0" fontId="3" fillId="0" borderId="0" xfId="1" applyFont="1"/>
    <xf numFmtId="43" fontId="3" fillId="0" borderId="5" xfId="0" applyNumberFormat="1" applyFont="1" applyBorder="1"/>
    <xf numFmtId="49" fontId="3" fillId="0" borderId="0" xfId="1" applyNumberFormat="1" applyFont="1" applyAlignment="1">
      <alignment horizontal="center" vertical="center" textRotation="90" wrapText="1"/>
    </xf>
    <xf numFmtId="49" fontId="3" fillId="0" borderId="0" xfId="1" applyNumberFormat="1" applyFont="1" applyAlignment="1">
      <alignment horizontal="center" vertical="center" textRotation="90"/>
    </xf>
    <xf numFmtId="0" fontId="3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93"/>
  <sheetViews>
    <sheetView tabSelected="1" zoomScale="87" zoomScaleNormal="87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83" sqref="G83"/>
    </sheetView>
  </sheetViews>
  <sheetFormatPr defaultColWidth="9.1328125" defaultRowHeight="10.15" x14ac:dyDescent="0.3"/>
  <cols>
    <col min="1" max="1" width="13.73046875" style="5" customWidth="1"/>
    <col min="2" max="2" width="36.3984375" style="5" customWidth="1"/>
    <col min="3" max="3" width="9" style="5" bestFit="1" customWidth="1"/>
    <col min="4" max="6" width="9" style="5" customWidth="1"/>
    <col min="7" max="7" width="9" style="5" bestFit="1" customWidth="1"/>
    <col min="8" max="8" width="7.6640625" style="5" customWidth="1"/>
    <col min="9" max="9" width="39.59765625" style="5" customWidth="1"/>
    <col min="10" max="16384" width="9.1328125" style="5"/>
  </cols>
  <sheetData>
    <row r="1" spans="1:15" ht="15" x14ac:dyDescent="0.4">
      <c r="A1" s="14" t="s">
        <v>25</v>
      </c>
      <c r="B1" s="1"/>
    </row>
    <row r="2" spans="1:15" x14ac:dyDescent="0.3">
      <c r="A2" s="15"/>
    </row>
    <row r="3" spans="1:15" ht="11.25" customHeight="1" x14ac:dyDescent="0.3">
      <c r="A3" s="2" t="s">
        <v>0</v>
      </c>
      <c r="B3" s="2" t="s">
        <v>1</v>
      </c>
      <c r="C3" s="7" t="s">
        <v>11</v>
      </c>
      <c r="D3" s="7" t="s">
        <v>15</v>
      </c>
      <c r="E3" s="7" t="s">
        <v>16</v>
      </c>
      <c r="F3" s="7" t="s">
        <v>17</v>
      </c>
      <c r="G3" s="10" t="s">
        <v>12</v>
      </c>
      <c r="I3" s="5" t="s">
        <v>13</v>
      </c>
    </row>
    <row r="4" spans="1:15" x14ac:dyDescent="0.3">
      <c r="A4" s="3"/>
      <c r="B4" s="3"/>
      <c r="C4" s="8"/>
      <c r="D4" s="8"/>
      <c r="E4" s="8"/>
      <c r="F4" s="8"/>
      <c r="G4" s="10"/>
    </row>
    <row r="5" spans="1:15" ht="10.15" customHeight="1" x14ac:dyDescent="0.3">
      <c r="A5" s="23" t="s">
        <v>22</v>
      </c>
      <c r="B5" s="6" t="s">
        <v>3</v>
      </c>
      <c r="C5" s="9">
        <v>0</v>
      </c>
      <c r="D5" s="9">
        <v>0</v>
      </c>
      <c r="E5" s="9">
        <v>10.8</v>
      </c>
      <c r="F5" s="9">
        <v>0</v>
      </c>
      <c r="G5" s="11">
        <f>SUM(C5:F5)</f>
        <v>10.8</v>
      </c>
      <c r="I5" s="25"/>
    </row>
    <row r="6" spans="1:15" ht="11.25" customHeight="1" x14ac:dyDescent="0.3">
      <c r="A6" s="24"/>
      <c r="B6" s="6" t="s">
        <v>4</v>
      </c>
      <c r="C6" s="9">
        <v>2192.6999999999998</v>
      </c>
      <c r="D6" s="9">
        <v>832.2</v>
      </c>
      <c r="E6" s="9">
        <v>277.39999999999998</v>
      </c>
      <c r="F6" s="9">
        <v>0</v>
      </c>
      <c r="G6" s="11">
        <f t="shared" ref="G6:G11" si="0">SUM(C6:F6)</f>
        <v>3302.2999999999997</v>
      </c>
      <c r="I6" s="25"/>
      <c r="J6" s="6"/>
      <c r="M6" s="6"/>
    </row>
    <row r="7" spans="1:15" x14ac:dyDescent="0.3">
      <c r="A7" s="24"/>
      <c r="B7" s="6" t="s">
        <v>5</v>
      </c>
      <c r="C7" s="9">
        <v>0</v>
      </c>
      <c r="D7" s="9">
        <v>72.09</v>
      </c>
      <c r="E7" s="9">
        <v>0</v>
      </c>
      <c r="F7" s="9">
        <v>0</v>
      </c>
      <c r="G7" s="11">
        <f t="shared" si="0"/>
        <v>72.09</v>
      </c>
      <c r="I7" s="17"/>
      <c r="O7" s="16"/>
    </row>
    <row r="8" spans="1:15" x14ac:dyDescent="0.3">
      <c r="A8" s="24"/>
      <c r="B8" s="6" t="s">
        <v>6</v>
      </c>
      <c r="C8" s="9">
        <v>0</v>
      </c>
      <c r="D8" s="9">
        <v>0</v>
      </c>
      <c r="E8" s="9">
        <v>0</v>
      </c>
      <c r="F8" s="9">
        <v>0</v>
      </c>
      <c r="G8" s="11">
        <f t="shared" si="0"/>
        <v>0</v>
      </c>
      <c r="I8" s="17"/>
      <c r="J8" s="15"/>
    </row>
    <row r="9" spans="1:15" x14ac:dyDescent="0.3">
      <c r="A9" s="24"/>
      <c r="B9" s="6" t="s">
        <v>7</v>
      </c>
      <c r="C9" s="9">
        <v>725.3</v>
      </c>
      <c r="D9" s="9">
        <v>431.7</v>
      </c>
      <c r="E9" s="9">
        <v>223.1</v>
      </c>
      <c r="F9" s="9">
        <v>0</v>
      </c>
      <c r="G9" s="11">
        <f t="shared" si="0"/>
        <v>1380.1</v>
      </c>
      <c r="I9" s="17"/>
    </row>
    <row r="10" spans="1:15" x14ac:dyDescent="0.3">
      <c r="A10" s="24"/>
      <c r="B10" s="6" t="s">
        <v>8</v>
      </c>
      <c r="C10" s="9">
        <v>14</v>
      </c>
      <c r="D10" s="9">
        <v>75.599999999999994</v>
      </c>
      <c r="E10" s="9">
        <v>43.53</v>
      </c>
      <c r="F10" s="9">
        <v>0</v>
      </c>
      <c r="G10" s="11">
        <f t="shared" si="0"/>
        <v>133.13</v>
      </c>
      <c r="I10" s="17"/>
    </row>
    <row r="11" spans="1:15" x14ac:dyDescent="0.3">
      <c r="A11" s="24"/>
      <c r="B11" s="6" t="s">
        <v>9</v>
      </c>
      <c r="C11" s="9">
        <v>82.4</v>
      </c>
      <c r="D11" s="9">
        <v>48</v>
      </c>
      <c r="E11" s="9">
        <v>79.599999999999994</v>
      </c>
      <c r="F11" s="9">
        <v>0</v>
      </c>
      <c r="G11" s="11">
        <f t="shared" si="0"/>
        <v>210</v>
      </c>
      <c r="I11" s="17"/>
    </row>
    <row r="12" spans="1:15" x14ac:dyDescent="0.3">
      <c r="A12" s="6"/>
      <c r="B12" s="6"/>
      <c r="C12" s="9"/>
      <c r="D12" s="9"/>
      <c r="E12" s="9"/>
      <c r="F12" s="9"/>
      <c r="G12" s="11"/>
    </row>
    <row r="13" spans="1:15" s="1" customFormat="1" x14ac:dyDescent="0.3">
      <c r="A13" s="4"/>
      <c r="B13" s="4" t="s">
        <v>2</v>
      </c>
      <c r="C13" s="22">
        <f>SUM(C5:C12)</f>
        <v>3014.4</v>
      </c>
      <c r="D13" s="22">
        <f>SUM(D5:D12)</f>
        <v>1459.59</v>
      </c>
      <c r="E13" s="22">
        <f>SUM(E5:E12)</f>
        <v>634.42999999999995</v>
      </c>
      <c r="F13" s="22">
        <f>SUM(F5:F12)</f>
        <v>0</v>
      </c>
      <c r="G13" s="22">
        <f>SUM(G5:G12)</f>
        <v>5108.42</v>
      </c>
    </row>
    <row r="14" spans="1:15" x14ac:dyDescent="0.3">
      <c r="A14" s="4"/>
      <c r="B14" s="4"/>
      <c r="C14" s="12"/>
      <c r="D14" s="12"/>
      <c r="E14" s="12"/>
      <c r="F14" s="12"/>
      <c r="G14" s="12"/>
    </row>
    <row r="15" spans="1:15" x14ac:dyDescent="0.3">
      <c r="A15" s="23" t="s">
        <v>18</v>
      </c>
      <c r="B15" s="6" t="s">
        <v>3</v>
      </c>
      <c r="C15" s="9">
        <v>207.88</v>
      </c>
      <c r="D15" s="9">
        <v>35.78</v>
      </c>
      <c r="E15" s="9">
        <v>0</v>
      </c>
      <c r="F15" s="9">
        <v>0</v>
      </c>
      <c r="G15" s="11">
        <f>SUM(C15:F15)</f>
        <v>243.66</v>
      </c>
    </row>
    <row r="16" spans="1:15" x14ac:dyDescent="0.3">
      <c r="A16" s="24"/>
      <c r="B16" s="6" t="s">
        <v>4</v>
      </c>
      <c r="C16" s="9">
        <v>995</v>
      </c>
      <c r="D16" s="9">
        <v>0</v>
      </c>
      <c r="E16" s="9">
        <v>0</v>
      </c>
      <c r="F16" s="9">
        <v>0</v>
      </c>
      <c r="G16" s="11">
        <f t="shared" ref="G16:G21" si="1">SUM(C16:F16)</f>
        <v>995</v>
      </c>
    </row>
    <row r="17" spans="1:9" x14ac:dyDescent="0.3">
      <c r="A17" s="24"/>
      <c r="B17" s="6" t="s">
        <v>5</v>
      </c>
      <c r="C17" s="9">
        <v>681.55</v>
      </c>
      <c r="D17" s="9">
        <v>1173.68</v>
      </c>
      <c r="E17" s="9">
        <v>0</v>
      </c>
      <c r="F17" s="9">
        <v>0</v>
      </c>
      <c r="G17" s="11">
        <f t="shared" si="1"/>
        <v>1855.23</v>
      </c>
      <c r="I17" s="5" t="s">
        <v>26</v>
      </c>
    </row>
    <row r="18" spans="1:9" x14ac:dyDescent="0.3">
      <c r="A18" s="24"/>
      <c r="B18" s="6" t="s">
        <v>6</v>
      </c>
      <c r="C18" s="9">
        <v>0</v>
      </c>
      <c r="D18" s="9">
        <v>0</v>
      </c>
      <c r="E18" s="9">
        <v>0</v>
      </c>
      <c r="F18" s="9">
        <v>0</v>
      </c>
      <c r="G18" s="11">
        <f t="shared" si="1"/>
        <v>0</v>
      </c>
    </row>
    <row r="19" spans="1:9" x14ac:dyDescent="0.3">
      <c r="A19" s="24"/>
      <c r="B19" s="6" t="s">
        <v>7</v>
      </c>
      <c r="C19" s="9">
        <v>1384.48</v>
      </c>
      <c r="D19" s="9">
        <v>213.68</v>
      </c>
      <c r="E19" s="9">
        <v>0</v>
      </c>
      <c r="F19" s="9">
        <v>0</v>
      </c>
      <c r="G19" s="11">
        <f t="shared" si="1"/>
        <v>1598.16</v>
      </c>
    </row>
    <row r="20" spans="1:9" x14ac:dyDescent="0.3">
      <c r="A20" s="24"/>
      <c r="B20" s="6" t="s">
        <v>8</v>
      </c>
      <c r="C20" s="9">
        <v>134.91999999999999</v>
      </c>
      <c r="D20" s="9">
        <v>15.89</v>
      </c>
      <c r="E20" s="9">
        <v>0</v>
      </c>
      <c r="F20" s="9">
        <v>0</v>
      </c>
      <c r="G20" s="11">
        <f t="shared" si="1"/>
        <v>150.81</v>
      </c>
    </row>
    <row r="21" spans="1:9" x14ac:dyDescent="0.3">
      <c r="A21" s="24"/>
      <c r="B21" s="6" t="s">
        <v>9</v>
      </c>
      <c r="C21" s="9">
        <v>54.4</v>
      </c>
      <c r="D21" s="9">
        <v>10</v>
      </c>
      <c r="E21" s="9">
        <v>0</v>
      </c>
      <c r="F21" s="9">
        <v>0</v>
      </c>
      <c r="G21" s="11">
        <f t="shared" si="1"/>
        <v>64.400000000000006</v>
      </c>
    </row>
    <row r="22" spans="1:9" x14ac:dyDescent="0.3">
      <c r="A22" s="6"/>
      <c r="B22" s="6"/>
      <c r="C22" s="9"/>
      <c r="D22" s="9"/>
      <c r="E22" s="9"/>
      <c r="F22" s="9"/>
      <c r="G22" s="11"/>
    </row>
    <row r="23" spans="1:9" x14ac:dyDescent="0.3">
      <c r="A23" s="4"/>
      <c r="B23" s="4" t="s">
        <v>2</v>
      </c>
      <c r="C23" s="22">
        <f>SUM(C15:C22)</f>
        <v>3458.23</v>
      </c>
      <c r="D23" s="22">
        <f>SUM(D15:D22)</f>
        <v>1449.0300000000002</v>
      </c>
      <c r="E23" s="22">
        <f>SUM(E15:E22)</f>
        <v>0</v>
      </c>
      <c r="F23" s="22">
        <f>SUM(F15:F22)</f>
        <v>0</v>
      </c>
      <c r="G23" s="22">
        <f>SUM(G15:G22)</f>
        <v>4907.26</v>
      </c>
    </row>
    <row r="24" spans="1:9" x14ac:dyDescent="0.3">
      <c r="A24" s="4"/>
      <c r="B24" s="4"/>
      <c r="C24" s="9"/>
      <c r="D24" s="12"/>
      <c r="E24" s="12"/>
      <c r="F24" s="12"/>
      <c r="G24" s="12"/>
    </row>
    <row r="25" spans="1:9" ht="10.15" customHeight="1" x14ac:dyDescent="0.3">
      <c r="A25" s="23" t="s">
        <v>14</v>
      </c>
      <c r="B25" s="6" t="s">
        <v>3</v>
      </c>
      <c r="C25" s="9">
        <v>0</v>
      </c>
      <c r="D25" s="9">
        <v>0</v>
      </c>
      <c r="E25" s="9">
        <v>0</v>
      </c>
      <c r="F25" s="9">
        <v>0</v>
      </c>
      <c r="G25" s="11">
        <f>SUM(C25:F25)</f>
        <v>0</v>
      </c>
    </row>
    <row r="26" spans="1:9" x14ac:dyDescent="0.3">
      <c r="A26" s="24"/>
      <c r="B26" s="6" t="s">
        <v>4</v>
      </c>
      <c r="C26" s="9">
        <v>195.4</v>
      </c>
      <c r="D26" s="9">
        <v>337.1</v>
      </c>
      <c r="E26" s="9">
        <v>743.5</v>
      </c>
      <c r="F26" s="9">
        <v>0</v>
      </c>
      <c r="G26" s="11">
        <f t="shared" ref="G26:G31" si="2">SUM(C26:F26)</f>
        <v>1276</v>
      </c>
    </row>
    <row r="27" spans="1:9" x14ac:dyDescent="0.3">
      <c r="A27" s="24"/>
      <c r="B27" s="6" t="s">
        <v>5</v>
      </c>
      <c r="C27" s="9">
        <v>0</v>
      </c>
      <c r="D27" s="9">
        <v>0</v>
      </c>
      <c r="E27" s="9">
        <v>0</v>
      </c>
      <c r="F27" s="9">
        <v>0</v>
      </c>
      <c r="G27" s="11">
        <f t="shared" si="2"/>
        <v>0</v>
      </c>
    </row>
    <row r="28" spans="1:9" x14ac:dyDescent="0.3">
      <c r="A28" s="24"/>
      <c r="B28" s="6" t="s">
        <v>6</v>
      </c>
      <c r="C28" s="9">
        <v>0</v>
      </c>
      <c r="D28" s="9">
        <v>0</v>
      </c>
      <c r="E28" s="9">
        <v>0</v>
      </c>
      <c r="F28" s="9">
        <v>0</v>
      </c>
      <c r="G28" s="11">
        <f t="shared" si="2"/>
        <v>0</v>
      </c>
    </row>
    <row r="29" spans="1:9" x14ac:dyDescent="0.3">
      <c r="A29" s="24"/>
      <c r="B29" s="6" t="s">
        <v>7</v>
      </c>
      <c r="C29" s="9">
        <v>0</v>
      </c>
      <c r="D29" s="9">
        <v>0</v>
      </c>
      <c r="E29" s="9">
        <v>257.69</v>
      </c>
      <c r="F29" s="9">
        <v>0</v>
      </c>
      <c r="G29" s="11">
        <f t="shared" si="2"/>
        <v>257.69</v>
      </c>
    </row>
    <row r="30" spans="1:9" x14ac:dyDescent="0.3">
      <c r="A30" s="24"/>
      <c r="B30" s="6" t="s">
        <v>8</v>
      </c>
      <c r="C30" s="9">
        <v>0</v>
      </c>
      <c r="D30" s="9">
        <v>141.57</v>
      </c>
      <c r="E30" s="9">
        <v>37.94</v>
      </c>
      <c r="F30" s="9">
        <v>0</v>
      </c>
      <c r="G30" s="11">
        <f t="shared" si="2"/>
        <v>179.51</v>
      </c>
    </row>
    <row r="31" spans="1:9" x14ac:dyDescent="0.3">
      <c r="A31" s="24"/>
      <c r="B31" s="6" t="s">
        <v>9</v>
      </c>
      <c r="C31" s="9">
        <v>0</v>
      </c>
      <c r="D31" s="9">
        <v>0</v>
      </c>
      <c r="E31" s="9">
        <v>7.8</v>
      </c>
      <c r="F31" s="9">
        <v>0</v>
      </c>
      <c r="G31" s="11">
        <f t="shared" si="2"/>
        <v>7.8</v>
      </c>
    </row>
    <row r="32" spans="1:9" x14ac:dyDescent="0.3">
      <c r="A32" s="6"/>
      <c r="B32" s="6"/>
      <c r="C32" s="9"/>
      <c r="D32" s="9"/>
      <c r="E32" s="9"/>
      <c r="F32" s="9"/>
      <c r="G32" s="11"/>
    </row>
    <row r="33" spans="1:9" x14ac:dyDescent="0.3">
      <c r="A33" s="4"/>
      <c r="B33" s="4" t="s">
        <v>2</v>
      </c>
      <c r="C33" s="22">
        <f>SUM(C25:C32)</f>
        <v>195.4</v>
      </c>
      <c r="D33" s="22">
        <f>SUM(D25:D32)</f>
        <v>478.67</v>
      </c>
      <c r="E33" s="22">
        <f>SUM(E25:E32)</f>
        <v>1046.93</v>
      </c>
      <c r="F33" s="22">
        <f>SUM(F25:F32)</f>
        <v>0</v>
      </c>
      <c r="G33" s="22">
        <f>SUM(G25:G32)</f>
        <v>1721</v>
      </c>
    </row>
    <row r="34" spans="1:9" x14ac:dyDescent="0.3">
      <c r="A34" s="4"/>
      <c r="B34" s="4"/>
      <c r="C34" s="9"/>
      <c r="D34" s="12"/>
      <c r="E34" s="12"/>
      <c r="F34" s="12"/>
      <c r="G34" s="12"/>
    </row>
    <row r="35" spans="1:9" ht="10.15" customHeight="1" x14ac:dyDescent="0.3">
      <c r="A35" s="23" t="s">
        <v>23</v>
      </c>
      <c r="B35" s="6" t="s">
        <v>3</v>
      </c>
      <c r="C35" s="9">
        <v>0</v>
      </c>
      <c r="D35" s="9">
        <v>0</v>
      </c>
      <c r="E35" s="9">
        <v>0</v>
      </c>
      <c r="F35" s="9">
        <v>0</v>
      </c>
      <c r="G35" s="11">
        <f>SUM(C35:F35)</f>
        <v>0</v>
      </c>
      <c r="H35" s="13"/>
    </row>
    <row r="36" spans="1:9" x14ac:dyDescent="0.3">
      <c r="A36" s="24"/>
      <c r="B36" s="6" t="s">
        <v>4</v>
      </c>
      <c r="C36" s="9">
        <v>1153.5</v>
      </c>
      <c r="D36" s="9">
        <v>240.2</v>
      </c>
      <c r="E36" s="9">
        <v>0</v>
      </c>
      <c r="F36" s="9">
        <v>0</v>
      </c>
      <c r="G36" s="11">
        <f t="shared" ref="G36:G41" si="3">SUM(C36:F36)</f>
        <v>1393.7</v>
      </c>
      <c r="H36" s="13"/>
    </row>
    <row r="37" spans="1:9" x14ac:dyDescent="0.3">
      <c r="A37" s="24"/>
      <c r="B37" s="6" t="s">
        <v>5</v>
      </c>
      <c r="C37" s="9">
        <v>0</v>
      </c>
      <c r="D37" s="9">
        <v>0</v>
      </c>
      <c r="E37" s="9">
        <v>0</v>
      </c>
      <c r="F37" s="9">
        <v>0</v>
      </c>
      <c r="G37" s="11">
        <f t="shared" si="3"/>
        <v>0</v>
      </c>
      <c r="H37" s="13"/>
    </row>
    <row r="38" spans="1:9" x14ac:dyDescent="0.3">
      <c r="A38" s="24"/>
      <c r="B38" s="6" t="s">
        <v>6</v>
      </c>
      <c r="C38" s="9">
        <v>0</v>
      </c>
      <c r="D38" s="9">
        <v>0</v>
      </c>
      <c r="E38" s="9">
        <v>0</v>
      </c>
      <c r="F38" s="9">
        <v>0</v>
      </c>
      <c r="G38" s="11">
        <f t="shared" si="3"/>
        <v>0</v>
      </c>
      <c r="H38" s="13"/>
      <c r="I38" s="4"/>
    </row>
    <row r="39" spans="1:9" x14ac:dyDescent="0.3">
      <c r="A39" s="24"/>
      <c r="B39" s="6" t="s">
        <v>7</v>
      </c>
      <c r="C39" s="9">
        <v>0</v>
      </c>
      <c r="D39" s="9">
        <v>182.4</v>
      </c>
      <c r="E39" s="9">
        <v>0</v>
      </c>
      <c r="F39" s="9">
        <v>0</v>
      </c>
      <c r="G39" s="11">
        <f t="shared" si="3"/>
        <v>182.4</v>
      </c>
      <c r="H39" s="13"/>
    </row>
    <row r="40" spans="1:9" x14ac:dyDescent="0.3">
      <c r="A40" s="24"/>
      <c r="B40" s="6" t="s">
        <v>8</v>
      </c>
      <c r="C40" s="9">
        <v>0</v>
      </c>
      <c r="D40" s="9">
        <v>0</v>
      </c>
      <c r="E40" s="9">
        <v>0</v>
      </c>
      <c r="F40" s="9">
        <v>0</v>
      </c>
      <c r="G40" s="11">
        <f t="shared" si="3"/>
        <v>0</v>
      </c>
      <c r="H40" s="13"/>
    </row>
    <row r="41" spans="1:9" x14ac:dyDescent="0.3">
      <c r="A41" s="24"/>
      <c r="B41" s="6" t="s">
        <v>9</v>
      </c>
      <c r="C41" s="9">
        <v>0</v>
      </c>
      <c r="D41" s="9">
        <v>0</v>
      </c>
      <c r="E41" s="9">
        <v>0</v>
      </c>
      <c r="F41" s="9">
        <v>0</v>
      </c>
      <c r="G41" s="11">
        <f t="shared" si="3"/>
        <v>0</v>
      </c>
      <c r="H41" s="13"/>
    </row>
    <row r="42" spans="1:9" x14ac:dyDescent="0.3">
      <c r="C42" s="9"/>
      <c r="D42" s="9"/>
      <c r="E42" s="9"/>
      <c r="F42" s="9"/>
      <c r="G42" s="11"/>
      <c r="H42" s="13"/>
    </row>
    <row r="43" spans="1:9" x14ac:dyDescent="0.3">
      <c r="B43" s="4" t="s">
        <v>2</v>
      </c>
      <c r="C43" s="22">
        <f>SUM(C35:C42)</f>
        <v>1153.5</v>
      </c>
      <c r="D43" s="22">
        <f>SUM(D35:D42)</f>
        <v>422.6</v>
      </c>
      <c r="E43" s="22">
        <f>SUM(E35:E42)</f>
        <v>0</v>
      </c>
      <c r="F43" s="22">
        <f>SUM(F35:F42)</f>
        <v>0</v>
      </c>
      <c r="G43" s="22">
        <f>SUM(G35:G42)</f>
        <v>1576.1000000000001</v>
      </c>
      <c r="H43" s="13"/>
    </row>
    <row r="44" spans="1:9" x14ac:dyDescent="0.3">
      <c r="C44" s="9"/>
    </row>
    <row r="45" spans="1:9" ht="10.15" customHeight="1" x14ac:dyDescent="0.3">
      <c r="A45" s="23" t="s">
        <v>24</v>
      </c>
      <c r="B45" s="6" t="s">
        <v>3</v>
      </c>
      <c r="C45" s="9">
        <v>0</v>
      </c>
      <c r="D45" s="9">
        <v>0</v>
      </c>
      <c r="E45" s="9">
        <v>0</v>
      </c>
      <c r="F45" s="9">
        <v>0</v>
      </c>
      <c r="G45" s="11">
        <f>SUM(C45:F45)</f>
        <v>0</v>
      </c>
      <c r="H45" s="13"/>
    </row>
    <row r="46" spans="1:9" x14ac:dyDescent="0.3">
      <c r="A46" s="24"/>
      <c r="B46" s="6" t="s">
        <v>4</v>
      </c>
      <c r="C46" s="9">
        <v>819</v>
      </c>
      <c r="D46" s="9">
        <v>509.6</v>
      </c>
      <c r="E46" s="9">
        <v>0</v>
      </c>
      <c r="F46" s="9">
        <v>0</v>
      </c>
      <c r="G46" s="11">
        <f t="shared" ref="G46:G51" si="4">SUM(C46:F46)</f>
        <v>1328.6</v>
      </c>
      <c r="H46" s="13"/>
    </row>
    <row r="47" spans="1:9" x14ac:dyDescent="0.3">
      <c r="A47" s="24"/>
      <c r="B47" s="6" t="s">
        <v>5</v>
      </c>
      <c r="C47" s="9">
        <v>0</v>
      </c>
      <c r="D47" s="9">
        <v>0</v>
      </c>
      <c r="E47" s="9">
        <v>0</v>
      </c>
      <c r="F47" s="9">
        <v>0</v>
      </c>
      <c r="G47" s="11">
        <f t="shared" si="4"/>
        <v>0</v>
      </c>
      <c r="H47" s="13"/>
    </row>
    <row r="48" spans="1:9" x14ac:dyDescent="0.3">
      <c r="A48" s="24"/>
      <c r="B48" s="6" t="s">
        <v>6</v>
      </c>
      <c r="C48" s="9">
        <v>0</v>
      </c>
      <c r="D48" s="9">
        <v>0</v>
      </c>
      <c r="E48" s="9">
        <v>0</v>
      </c>
      <c r="F48" s="9">
        <v>0</v>
      </c>
      <c r="G48" s="11">
        <f t="shared" si="4"/>
        <v>0</v>
      </c>
      <c r="H48" s="13"/>
      <c r="I48" s="19"/>
    </row>
    <row r="49" spans="1:9" x14ac:dyDescent="0.3">
      <c r="A49" s="24"/>
      <c r="B49" s="6" t="s">
        <v>7</v>
      </c>
      <c r="C49" s="9">
        <v>450.34</v>
      </c>
      <c r="D49" s="9">
        <v>676.12</v>
      </c>
      <c r="E49" s="9">
        <v>0</v>
      </c>
      <c r="F49" s="9">
        <v>0</v>
      </c>
      <c r="G49" s="11">
        <f t="shared" si="4"/>
        <v>1126.46</v>
      </c>
      <c r="H49" s="13"/>
    </row>
    <row r="50" spans="1:9" x14ac:dyDescent="0.3">
      <c r="A50" s="24"/>
      <c r="B50" s="6" t="s">
        <v>8</v>
      </c>
      <c r="C50" s="9">
        <v>0</v>
      </c>
      <c r="D50" s="9">
        <v>0</v>
      </c>
      <c r="E50" s="9">
        <v>0</v>
      </c>
      <c r="F50" s="9">
        <v>0</v>
      </c>
      <c r="G50" s="11">
        <f t="shared" si="4"/>
        <v>0</v>
      </c>
      <c r="H50" s="13"/>
    </row>
    <row r="51" spans="1:9" x14ac:dyDescent="0.3">
      <c r="A51" s="24"/>
      <c r="B51" s="6" t="s">
        <v>9</v>
      </c>
      <c r="C51" s="9">
        <v>0</v>
      </c>
      <c r="D51" s="9">
        <v>0</v>
      </c>
      <c r="E51" s="9">
        <v>0</v>
      </c>
      <c r="F51" s="9">
        <v>0</v>
      </c>
      <c r="G51" s="11">
        <f t="shared" si="4"/>
        <v>0</v>
      </c>
      <c r="H51" s="13"/>
    </row>
    <row r="52" spans="1:9" x14ac:dyDescent="0.3">
      <c r="C52" s="9"/>
      <c r="D52" s="9"/>
      <c r="E52" s="9"/>
      <c r="F52" s="9"/>
      <c r="G52" s="11"/>
      <c r="H52" s="13"/>
    </row>
    <row r="53" spans="1:9" x14ac:dyDescent="0.3">
      <c r="B53" s="4" t="s">
        <v>2</v>
      </c>
      <c r="C53" s="22">
        <f>SUM(C45:C52)</f>
        <v>1269.3399999999999</v>
      </c>
      <c r="D53" s="22">
        <f>SUM(D45:D52)</f>
        <v>1185.72</v>
      </c>
      <c r="E53" s="22">
        <f>SUM(E45:E52)</f>
        <v>0</v>
      </c>
      <c r="F53" s="22">
        <f>SUM(F45:F52)</f>
        <v>0</v>
      </c>
      <c r="G53" s="22">
        <f>SUM(G45:G52)</f>
        <v>2455.06</v>
      </c>
      <c r="H53" s="13"/>
    </row>
    <row r="54" spans="1:9" x14ac:dyDescent="0.3">
      <c r="B54" s="4"/>
      <c r="C54" s="20"/>
      <c r="D54" s="12"/>
      <c r="E54" s="12"/>
      <c r="F54" s="12"/>
      <c r="G54" s="12"/>
      <c r="H54" s="13"/>
    </row>
    <row r="55" spans="1:9" ht="10.15" customHeight="1" x14ac:dyDescent="0.3">
      <c r="A55" s="23" t="s">
        <v>19</v>
      </c>
      <c r="B55" s="6" t="s">
        <v>3</v>
      </c>
      <c r="C55" s="9">
        <v>172.23</v>
      </c>
      <c r="D55" s="9">
        <v>0</v>
      </c>
      <c r="E55" s="9">
        <v>0</v>
      </c>
      <c r="F55" s="9">
        <v>0</v>
      </c>
      <c r="G55" s="11">
        <f t="shared" ref="G55:G61" si="5">SUM(C55:F55)</f>
        <v>172.23</v>
      </c>
      <c r="H55" s="13"/>
    </row>
    <row r="56" spans="1:9" x14ac:dyDescent="0.3">
      <c r="A56" s="24"/>
      <c r="B56" s="6" t="s">
        <v>4</v>
      </c>
      <c r="C56" s="9">
        <v>3062.52</v>
      </c>
      <c r="D56" s="9">
        <v>2295.1999999999998</v>
      </c>
      <c r="E56" s="9">
        <v>632.79999999999995</v>
      </c>
      <c r="F56" s="9">
        <v>0</v>
      </c>
      <c r="G56" s="11">
        <f t="shared" si="5"/>
        <v>5990.5199999999995</v>
      </c>
      <c r="H56" s="13"/>
    </row>
    <row r="57" spans="1:9" x14ac:dyDescent="0.3">
      <c r="A57" s="24"/>
      <c r="B57" s="6" t="s">
        <v>5</v>
      </c>
      <c r="C57" s="9">
        <v>0</v>
      </c>
      <c r="D57" s="9">
        <v>0</v>
      </c>
      <c r="E57" s="9">
        <v>0</v>
      </c>
      <c r="F57" s="9">
        <v>0</v>
      </c>
      <c r="G57" s="11">
        <f t="shared" si="5"/>
        <v>0</v>
      </c>
      <c r="H57" s="13"/>
    </row>
    <row r="58" spans="1:9" x14ac:dyDescent="0.3">
      <c r="A58" s="24"/>
      <c r="B58" s="6" t="s">
        <v>6</v>
      </c>
      <c r="C58" s="9">
        <v>909.12</v>
      </c>
      <c r="D58" s="9">
        <v>0</v>
      </c>
      <c r="E58" s="9">
        <v>0</v>
      </c>
      <c r="F58" s="9">
        <v>0</v>
      </c>
      <c r="G58" s="11">
        <f t="shared" si="5"/>
        <v>909.12</v>
      </c>
      <c r="H58" s="13"/>
      <c r="I58" s="21"/>
    </row>
    <row r="59" spans="1:9" x14ac:dyDescent="0.3">
      <c r="A59" s="24"/>
      <c r="B59" s="6" t="s">
        <v>7</v>
      </c>
      <c r="C59" s="9">
        <v>154.99</v>
      </c>
      <c r="D59" s="9">
        <v>0</v>
      </c>
      <c r="E59" s="9">
        <v>0</v>
      </c>
      <c r="F59" s="9">
        <v>0</v>
      </c>
      <c r="G59" s="11">
        <f t="shared" si="5"/>
        <v>154.99</v>
      </c>
      <c r="H59" s="13"/>
      <c r="I59" s="21"/>
    </row>
    <row r="60" spans="1:9" x14ac:dyDescent="0.3">
      <c r="A60" s="24"/>
      <c r="B60" s="6" t="s">
        <v>8</v>
      </c>
      <c r="C60" s="9">
        <v>0</v>
      </c>
      <c r="D60" s="9">
        <v>0</v>
      </c>
      <c r="E60" s="9">
        <v>0</v>
      </c>
      <c r="F60" s="9">
        <v>0</v>
      </c>
      <c r="G60" s="11">
        <f t="shared" si="5"/>
        <v>0</v>
      </c>
      <c r="H60" s="13"/>
    </row>
    <row r="61" spans="1:9" x14ac:dyDescent="0.3">
      <c r="A61" s="24"/>
      <c r="B61" s="6" t="s">
        <v>9</v>
      </c>
      <c r="C61" s="9">
        <v>0</v>
      </c>
      <c r="D61" s="9">
        <v>0</v>
      </c>
      <c r="E61" s="9">
        <v>25.8</v>
      </c>
      <c r="F61" s="9">
        <v>0</v>
      </c>
      <c r="G61" s="11">
        <f t="shared" si="5"/>
        <v>25.8</v>
      </c>
      <c r="H61" s="13"/>
    </row>
    <row r="62" spans="1:9" x14ac:dyDescent="0.3">
      <c r="C62" s="9"/>
      <c r="D62" s="9"/>
      <c r="E62" s="9"/>
      <c r="F62" s="9"/>
      <c r="G62" s="11"/>
      <c r="H62" s="13"/>
    </row>
    <row r="63" spans="1:9" x14ac:dyDescent="0.3">
      <c r="B63" s="4" t="s">
        <v>2</v>
      </c>
      <c r="C63" s="22">
        <f>SUM(C55:C62)</f>
        <v>4298.8599999999997</v>
      </c>
      <c r="D63" s="22">
        <f>SUM(D55:D62)</f>
        <v>2295.1999999999998</v>
      </c>
      <c r="E63" s="22">
        <f>SUM(E55:E62)</f>
        <v>658.59999999999991</v>
      </c>
      <c r="F63" s="22">
        <f>SUM(F55:F62)</f>
        <v>0</v>
      </c>
      <c r="G63" s="22">
        <f>SUM(G55:G62)</f>
        <v>7252.6599999999989</v>
      </c>
      <c r="H63" s="13"/>
    </row>
    <row r="64" spans="1:9" ht="10.15" customHeight="1" x14ac:dyDescent="0.3">
      <c r="B64" s="4"/>
      <c r="C64" s="20"/>
      <c r="D64" s="12"/>
      <c r="E64" s="12"/>
      <c r="F64" s="12"/>
      <c r="G64" s="12"/>
      <c r="H64" s="13"/>
    </row>
    <row r="65" spans="1:9" ht="10.15" customHeight="1" x14ac:dyDescent="0.3">
      <c r="A65" s="23" t="s">
        <v>20</v>
      </c>
      <c r="B65" s="6" t="s">
        <v>3</v>
      </c>
      <c r="C65" s="9">
        <v>0</v>
      </c>
      <c r="D65" s="9">
        <v>0</v>
      </c>
      <c r="E65" s="9">
        <v>0</v>
      </c>
      <c r="F65" s="9">
        <v>0</v>
      </c>
      <c r="G65" s="11">
        <f t="shared" ref="G65:G71" si="6">SUM(C65:F65)</f>
        <v>0</v>
      </c>
      <c r="H65" s="13"/>
    </row>
    <row r="66" spans="1:9" x14ac:dyDescent="0.3">
      <c r="A66" s="24"/>
      <c r="B66" s="6" t="s">
        <v>4</v>
      </c>
      <c r="C66" s="9">
        <v>2118.1999999999998</v>
      </c>
      <c r="D66" s="9">
        <v>817.8</v>
      </c>
      <c r="E66" s="9">
        <v>0</v>
      </c>
      <c r="F66" s="9">
        <v>0</v>
      </c>
      <c r="G66" s="11">
        <f t="shared" si="6"/>
        <v>2936</v>
      </c>
      <c r="H66" s="13"/>
    </row>
    <row r="67" spans="1:9" x14ac:dyDescent="0.3">
      <c r="A67" s="24"/>
      <c r="B67" s="6" t="s">
        <v>5</v>
      </c>
      <c r="C67" s="9">
        <v>0</v>
      </c>
      <c r="D67" s="9">
        <v>0</v>
      </c>
      <c r="E67" s="9">
        <v>0</v>
      </c>
      <c r="F67" s="9">
        <v>0</v>
      </c>
      <c r="G67" s="11">
        <f t="shared" si="6"/>
        <v>0</v>
      </c>
      <c r="H67" s="13"/>
    </row>
    <row r="68" spans="1:9" x14ac:dyDescent="0.3">
      <c r="A68" s="24"/>
      <c r="B68" s="6" t="s">
        <v>6</v>
      </c>
      <c r="C68" s="9">
        <v>0</v>
      </c>
      <c r="D68" s="9">
        <v>0</v>
      </c>
      <c r="E68" s="9">
        <v>0</v>
      </c>
      <c r="F68" s="9">
        <v>0</v>
      </c>
      <c r="G68" s="11">
        <f t="shared" si="6"/>
        <v>0</v>
      </c>
      <c r="H68" s="13"/>
      <c r="I68" s="19"/>
    </row>
    <row r="69" spans="1:9" x14ac:dyDescent="0.3">
      <c r="A69" s="24"/>
      <c r="B69" s="6" t="s">
        <v>7</v>
      </c>
      <c r="C69" s="9">
        <v>713.89</v>
      </c>
      <c r="D69" s="9">
        <v>315.23</v>
      </c>
      <c r="E69" s="9">
        <v>0</v>
      </c>
      <c r="F69" s="9">
        <v>0</v>
      </c>
      <c r="G69" s="11">
        <f t="shared" si="6"/>
        <v>1029.1199999999999</v>
      </c>
      <c r="H69" s="13"/>
    </row>
    <row r="70" spans="1:9" x14ac:dyDescent="0.3">
      <c r="A70" s="24"/>
      <c r="B70" s="6" t="s">
        <v>8</v>
      </c>
      <c r="C70" s="9">
        <v>0</v>
      </c>
      <c r="D70" s="9">
        <v>0</v>
      </c>
      <c r="E70" s="9">
        <v>0</v>
      </c>
      <c r="F70" s="9">
        <v>0</v>
      </c>
      <c r="G70" s="11">
        <f t="shared" si="6"/>
        <v>0</v>
      </c>
      <c r="H70" s="13"/>
    </row>
    <row r="71" spans="1:9" x14ac:dyDescent="0.3">
      <c r="A71" s="24"/>
      <c r="B71" s="6" t="s">
        <v>9</v>
      </c>
      <c r="C71" s="9">
        <v>0</v>
      </c>
      <c r="D71" s="9">
        <v>0</v>
      </c>
      <c r="E71" s="9">
        <v>0</v>
      </c>
      <c r="F71" s="9">
        <v>0</v>
      </c>
      <c r="G71" s="11">
        <f t="shared" si="6"/>
        <v>0</v>
      </c>
      <c r="H71" s="13"/>
    </row>
    <row r="72" spans="1:9" x14ac:dyDescent="0.3">
      <c r="C72" s="9"/>
      <c r="D72" s="9"/>
      <c r="E72" s="9"/>
      <c r="F72" s="9"/>
      <c r="G72" s="11"/>
      <c r="H72" s="13"/>
    </row>
    <row r="73" spans="1:9" x14ac:dyDescent="0.3">
      <c r="B73" s="4" t="s">
        <v>2</v>
      </c>
      <c r="C73" s="22">
        <f>SUM(C65:C72)</f>
        <v>2832.0899999999997</v>
      </c>
      <c r="D73" s="22">
        <f>SUM(D65:D72)</f>
        <v>1133.03</v>
      </c>
      <c r="E73" s="22">
        <f>SUM(E65:E72)</f>
        <v>0</v>
      </c>
      <c r="F73" s="22">
        <f>SUM(F65:F72)</f>
        <v>0</v>
      </c>
      <c r="G73" s="22">
        <f>SUM(G65:G72)</f>
        <v>3965.12</v>
      </c>
      <c r="H73" s="13"/>
    </row>
    <row r="74" spans="1:9" ht="10.15" customHeight="1" x14ac:dyDescent="0.3">
      <c r="B74" s="4"/>
      <c r="C74" s="20"/>
      <c r="D74" s="12"/>
      <c r="E74" s="12"/>
      <c r="F74" s="12"/>
      <c r="G74" s="12"/>
      <c r="H74" s="13"/>
    </row>
    <row r="75" spans="1:9" ht="10.15" customHeight="1" x14ac:dyDescent="0.3">
      <c r="A75" s="23" t="s">
        <v>21</v>
      </c>
      <c r="B75" s="6" t="s">
        <v>3</v>
      </c>
      <c r="C75" s="9">
        <v>0</v>
      </c>
      <c r="D75" s="9">
        <v>0</v>
      </c>
      <c r="E75" s="9">
        <v>0</v>
      </c>
      <c r="F75" s="9">
        <v>0</v>
      </c>
      <c r="G75" s="11">
        <f t="shared" ref="G75:G81" si="7">SUM(C75:F75)</f>
        <v>0</v>
      </c>
      <c r="H75" s="13"/>
    </row>
    <row r="76" spans="1:9" x14ac:dyDescent="0.3">
      <c r="A76" s="24"/>
      <c r="B76" s="6" t="s">
        <v>4</v>
      </c>
      <c r="C76" s="9">
        <v>1600.7</v>
      </c>
      <c r="D76" s="9">
        <v>1114.2</v>
      </c>
      <c r="E76" s="9">
        <v>507.6</v>
      </c>
      <c r="F76" s="9">
        <v>0</v>
      </c>
      <c r="G76" s="11">
        <f t="shared" si="7"/>
        <v>3222.5</v>
      </c>
      <c r="H76" s="13"/>
    </row>
    <row r="77" spans="1:9" x14ac:dyDescent="0.3">
      <c r="A77" s="24"/>
      <c r="B77" s="6" t="s">
        <v>5</v>
      </c>
      <c r="C77" s="9">
        <v>0</v>
      </c>
      <c r="D77" s="9">
        <v>0</v>
      </c>
      <c r="E77" s="9">
        <v>0</v>
      </c>
      <c r="F77" s="9">
        <v>0</v>
      </c>
      <c r="G77" s="11">
        <f t="shared" si="7"/>
        <v>0</v>
      </c>
      <c r="H77" s="13"/>
    </row>
    <row r="78" spans="1:9" x14ac:dyDescent="0.3">
      <c r="A78" s="24"/>
      <c r="B78" s="6" t="s">
        <v>6</v>
      </c>
      <c r="C78" s="9">
        <v>0</v>
      </c>
      <c r="D78" s="9">
        <v>0</v>
      </c>
      <c r="E78" s="9">
        <v>0</v>
      </c>
      <c r="F78" s="9">
        <v>0</v>
      </c>
      <c r="G78" s="11">
        <f t="shared" si="7"/>
        <v>0</v>
      </c>
      <c r="H78" s="13"/>
      <c r="I78" s="19"/>
    </row>
    <row r="79" spans="1:9" x14ac:dyDescent="0.3">
      <c r="A79" s="24"/>
      <c r="B79" s="6" t="s">
        <v>7</v>
      </c>
      <c r="C79" s="9">
        <v>890.95</v>
      </c>
      <c r="D79" s="9">
        <v>579.17999999999995</v>
      </c>
      <c r="E79" s="9">
        <v>411.12</v>
      </c>
      <c r="F79" s="9">
        <v>0</v>
      </c>
      <c r="G79" s="11">
        <f t="shared" si="7"/>
        <v>1881.25</v>
      </c>
      <c r="H79" s="13"/>
    </row>
    <row r="80" spans="1:9" x14ac:dyDescent="0.3">
      <c r="A80" s="24"/>
      <c r="B80" s="6" t="s">
        <v>8</v>
      </c>
      <c r="C80" s="9">
        <v>0</v>
      </c>
      <c r="D80" s="9">
        <v>0</v>
      </c>
      <c r="E80" s="9">
        <v>0</v>
      </c>
      <c r="F80" s="9">
        <v>0</v>
      </c>
      <c r="G80" s="11">
        <f t="shared" si="7"/>
        <v>0</v>
      </c>
      <c r="H80" s="13"/>
    </row>
    <row r="81" spans="1:9" x14ac:dyDescent="0.3">
      <c r="A81" s="24"/>
      <c r="B81" s="6" t="s">
        <v>9</v>
      </c>
      <c r="C81" s="9">
        <v>0</v>
      </c>
      <c r="D81" s="9">
        <v>0</v>
      </c>
      <c r="E81" s="9">
        <v>0</v>
      </c>
      <c r="F81" s="9">
        <v>0</v>
      </c>
      <c r="G81" s="11">
        <f t="shared" si="7"/>
        <v>0</v>
      </c>
      <c r="H81" s="13"/>
    </row>
    <row r="82" spans="1:9" x14ac:dyDescent="0.3">
      <c r="C82" s="9"/>
      <c r="D82" s="9"/>
      <c r="E82" s="9"/>
      <c r="F82" s="9"/>
      <c r="G82" s="11"/>
      <c r="H82" s="13"/>
    </row>
    <row r="83" spans="1:9" x14ac:dyDescent="0.3">
      <c r="B83" s="4" t="s">
        <v>2</v>
      </c>
      <c r="C83" s="22">
        <f>SUM(C75:C82)</f>
        <v>2491.65</v>
      </c>
      <c r="D83" s="22">
        <f>SUM(D75:D82)</f>
        <v>1693.38</v>
      </c>
      <c r="E83" s="22">
        <f>SUM(E75:E82)</f>
        <v>918.72</v>
      </c>
      <c r="F83" s="22">
        <f>SUM(F75:F82)</f>
        <v>0</v>
      </c>
      <c r="G83" s="22">
        <f>SUM(G75:G82)</f>
        <v>5103.75</v>
      </c>
      <c r="H83" s="13"/>
    </row>
    <row r="84" spans="1:9" x14ac:dyDescent="0.3">
      <c r="C84" s="9"/>
    </row>
    <row r="85" spans="1:9" ht="10.15" customHeight="1" x14ac:dyDescent="0.3">
      <c r="A85" s="23" t="s">
        <v>10</v>
      </c>
      <c r="B85" s="6" t="s">
        <v>3</v>
      </c>
      <c r="C85" s="9">
        <f>SUM(C5,C15,C25,C35,C45,C55,C65,C75)</f>
        <v>380.11</v>
      </c>
      <c r="D85" s="9">
        <f t="shared" ref="D85:F85" si="8">SUM(D5,D15,D25,D35,D45,D55,D65,D75)</f>
        <v>35.78</v>
      </c>
      <c r="E85" s="9">
        <f t="shared" si="8"/>
        <v>10.8</v>
      </c>
      <c r="F85" s="9">
        <f t="shared" si="8"/>
        <v>0</v>
      </c>
      <c r="G85" s="11">
        <f t="shared" ref="G85:G91" si="9">SUM(C85:F85)</f>
        <v>426.69</v>
      </c>
      <c r="H85" s="13"/>
      <c r="I85" s="18"/>
    </row>
    <row r="86" spans="1:9" x14ac:dyDescent="0.3">
      <c r="A86" s="23"/>
      <c r="B86" s="6" t="s">
        <v>4</v>
      </c>
      <c r="C86" s="9">
        <f t="shared" ref="C86:F91" si="10">SUM(C6,C16,C26,C36,C46,C56,C66,C76)</f>
        <v>12137.02</v>
      </c>
      <c r="D86" s="9">
        <f t="shared" si="10"/>
        <v>6146.3</v>
      </c>
      <c r="E86" s="9">
        <f t="shared" si="10"/>
        <v>2161.2999999999997</v>
      </c>
      <c r="F86" s="9">
        <f t="shared" si="10"/>
        <v>0</v>
      </c>
      <c r="G86" s="11">
        <f t="shared" si="9"/>
        <v>20444.62</v>
      </c>
      <c r="H86" s="13"/>
      <c r="I86" s="18"/>
    </row>
    <row r="87" spans="1:9" x14ac:dyDescent="0.3">
      <c r="A87" s="23"/>
      <c r="B87" s="6" t="s">
        <v>5</v>
      </c>
      <c r="C87" s="9">
        <f t="shared" si="10"/>
        <v>681.55</v>
      </c>
      <c r="D87" s="9">
        <f t="shared" si="10"/>
        <v>1245.77</v>
      </c>
      <c r="E87" s="9">
        <f t="shared" si="10"/>
        <v>0</v>
      </c>
      <c r="F87" s="9">
        <f t="shared" si="10"/>
        <v>0</v>
      </c>
      <c r="G87" s="11">
        <f t="shared" si="9"/>
        <v>1927.32</v>
      </c>
      <c r="H87" s="13"/>
      <c r="I87" s="18"/>
    </row>
    <row r="88" spans="1:9" x14ac:dyDescent="0.3">
      <c r="A88" s="23"/>
      <c r="B88" s="6" t="s">
        <v>6</v>
      </c>
      <c r="C88" s="9">
        <f t="shared" si="10"/>
        <v>909.12</v>
      </c>
      <c r="D88" s="9">
        <f t="shared" si="10"/>
        <v>0</v>
      </c>
      <c r="E88" s="9">
        <f t="shared" si="10"/>
        <v>0</v>
      </c>
      <c r="F88" s="9">
        <f t="shared" si="10"/>
        <v>0</v>
      </c>
      <c r="G88" s="11">
        <f t="shared" si="9"/>
        <v>909.12</v>
      </c>
      <c r="H88" s="13"/>
      <c r="I88" s="18"/>
    </row>
    <row r="89" spans="1:9" x14ac:dyDescent="0.3">
      <c r="A89" s="23"/>
      <c r="B89" s="6" t="s">
        <v>7</v>
      </c>
      <c r="C89" s="9">
        <f t="shared" si="10"/>
        <v>4319.95</v>
      </c>
      <c r="D89" s="9">
        <f t="shared" si="10"/>
        <v>2398.31</v>
      </c>
      <c r="E89" s="9">
        <f t="shared" si="10"/>
        <v>891.91</v>
      </c>
      <c r="F89" s="9">
        <f t="shared" si="10"/>
        <v>0</v>
      </c>
      <c r="G89" s="11">
        <f t="shared" si="9"/>
        <v>7610.17</v>
      </c>
      <c r="H89" s="13"/>
      <c r="I89" s="18"/>
    </row>
    <row r="90" spans="1:9" x14ac:dyDescent="0.3">
      <c r="A90" s="23"/>
      <c r="B90" s="6" t="s">
        <v>8</v>
      </c>
      <c r="C90" s="9">
        <f t="shared" si="10"/>
        <v>148.91999999999999</v>
      </c>
      <c r="D90" s="9">
        <f t="shared" si="10"/>
        <v>233.06</v>
      </c>
      <c r="E90" s="9">
        <f t="shared" si="10"/>
        <v>81.47</v>
      </c>
      <c r="F90" s="9">
        <f t="shared" si="10"/>
        <v>0</v>
      </c>
      <c r="G90" s="11">
        <f t="shared" si="9"/>
        <v>463.45000000000005</v>
      </c>
      <c r="H90" s="13"/>
      <c r="I90" s="18"/>
    </row>
    <row r="91" spans="1:9" x14ac:dyDescent="0.3">
      <c r="A91" s="23"/>
      <c r="B91" s="6" t="s">
        <v>9</v>
      </c>
      <c r="C91" s="9">
        <f t="shared" si="10"/>
        <v>136.80000000000001</v>
      </c>
      <c r="D91" s="9">
        <f t="shared" si="10"/>
        <v>58</v>
      </c>
      <c r="E91" s="9">
        <f t="shared" si="10"/>
        <v>113.19999999999999</v>
      </c>
      <c r="F91" s="9">
        <f t="shared" si="10"/>
        <v>0</v>
      </c>
      <c r="G91" s="11">
        <f t="shared" si="9"/>
        <v>308</v>
      </c>
      <c r="H91" s="13"/>
      <c r="I91" s="18"/>
    </row>
    <row r="92" spans="1:9" x14ac:dyDescent="0.3">
      <c r="C92" s="9"/>
      <c r="D92" s="9"/>
      <c r="E92" s="9"/>
      <c r="F92" s="9"/>
      <c r="G92" s="11"/>
      <c r="H92" s="13"/>
    </row>
    <row r="93" spans="1:9" x14ac:dyDescent="0.3">
      <c r="B93" s="4" t="s">
        <v>2</v>
      </c>
      <c r="C93" s="22">
        <f>SUM(C85:C92)</f>
        <v>18713.469999999998</v>
      </c>
      <c r="D93" s="22">
        <f>SUM(D85:D92)</f>
        <v>10117.219999999999</v>
      </c>
      <c r="E93" s="22">
        <f>SUM(E85:E92)</f>
        <v>3258.6799999999994</v>
      </c>
      <c r="F93" s="22">
        <f>SUM(F85:F92)</f>
        <v>0</v>
      </c>
      <c r="G93" s="22">
        <f>SUM(G85:G92)</f>
        <v>32089.37</v>
      </c>
      <c r="H93" s="13"/>
    </row>
  </sheetData>
  <mergeCells count="10">
    <mergeCell ref="A45:A51"/>
    <mergeCell ref="A85:A91"/>
    <mergeCell ref="I5:I6"/>
    <mergeCell ref="A35:A41"/>
    <mergeCell ref="A5:A11"/>
    <mergeCell ref="A15:A21"/>
    <mergeCell ref="A25:A31"/>
    <mergeCell ref="A55:A61"/>
    <mergeCell ref="A65:A71"/>
    <mergeCell ref="A75:A81"/>
  </mergeCells>
  <pageMargins left="0.7" right="0.7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ad1d3-5ec7-49b6-b887-0dfc74677006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Props1.xml><?xml version="1.0" encoding="utf-8"?>
<ds:datastoreItem xmlns:ds="http://schemas.openxmlformats.org/officeDocument/2006/customXml" ds:itemID="{CBAEDDC6-C9D8-4437-BDF9-78EE6FF54A44}"/>
</file>

<file path=customXml/itemProps2.xml><?xml version="1.0" encoding="utf-8"?>
<ds:datastoreItem xmlns:ds="http://schemas.openxmlformats.org/officeDocument/2006/customXml" ds:itemID="{A1CE6202-2746-4738-B9A7-92DFE2D7B2A2}"/>
</file>

<file path=customXml/itemProps3.xml><?xml version="1.0" encoding="utf-8"?>
<ds:datastoreItem xmlns:ds="http://schemas.openxmlformats.org/officeDocument/2006/customXml" ds:itemID="{67A7B407-C498-4B3E-9D4B-D93C879237CF}"/>
</file>

<file path=customXml/itemProps4.xml><?xml version="1.0" encoding="utf-8"?>
<ds:datastoreItem xmlns:ds="http://schemas.openxmlformats.org/officeDocument/2006/customXml" ds:itemID="{D1DF7043-E852-475F-A34C-1DBCB55618E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Senior Staff Exps</vt:lpstr>
      <vt:lpstr>'Senior Staff Exps'!Print_Area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Mackay (7117)</dc:creator>
  <cp:lastModifiedBy>Dennis Dacres</cp:lastModifiedBy>
  <cp:lastPrinted>2019-02-27T10:51:07Z</cp:lastPrinted>
  <dcterms:created xsi:type="dcterms:W3CDTF">2017-04-05T08:20:47Z</dcterms:created>
  <dcterms:modified xsi:type="dcterms:W3CDTF">2026-02-05T11:31:45Z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</Properties>
</file>