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tables/table6.xml" ContentType="application/vnd.openxmlformats-officedocument.spreadsheetml.table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fficeforstudents.sharepoint.com/sites/Team-DigitalPublishingTeam/Shared Documents/Design studio/WEBSITE/Publications 2026/TRAC annual data analysis 2024-25/"/>
    </mc:Choice>
  </mc:AlternateContent>
  <xr:revisionPtr revIDLastSave="0" documentId="8_{E77510B3-2A49-4DF8-BD32-63DEA3174EA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Notes" sheetId="13" r:id="rId1"/>
    <sheet name="Table 1" sheetId="1" r:id="rId2"/>
    <sheet name="Table 2" sheetId="3" r:id="rId3"/>
    <sheet name="Table 3" sheetId="5" r:id="rId4"/>
    <sheet name="Table 4" sheetId="2" r:id="rId5"/>
    <sheet name="Table 5" sheetId="4" r:id="rId6"/>
    <sheet name="Table 6" sheetId="6" r:id="rId7"/>
  </sheets>
  <definedNames>
    <definedName name="_AMO_UniqueIdentifier" hidden="1">"'e7841798-b9f5-4f34-abf2-e2380b946a43'"</definedName>
    <definedName name="DATE">'Table 1'!$J$19</definedName>
    <definedName name="_xlnm.Print_Area" localSheetId="1">'Table 1'!$A$3:$G$18</definedName>
    <definedName name="_xlnm.Print_Area" localSheetId="2">'Table 2'!$A$3:$J$18</definedName>
    <definedName name="_xlnm.Print_Area" localSheetId="3">'Table 3'!$A$3:$B$9</definedName>
    <definedName name="_xlnm.Print_Area" localSheetId="4">'Table 4'!$A$3:$G$18</definedName>
    <definedName name="_xlnm.Print_Area" localSheetId="5">'Table 5'!$A$3:$J$18</definedName>
    <definedName name="_xlnm.Print_Area" localSheetId="6">'Table 6'!$A$3:$B$9</definedName>
    <definedName name="_xlnm.Print_Titles" localSheetId="3">'Table 3'!$1:$2</definedName>
    <definedName name="T1_datacols">'Table 1'!$B$20:$G$20</definedName>
    <definedName name="T1_rowtags1">'Table 1'!$I$4:$J$9</definedName>
    <definedName name="T1_rowtags2">'Table 1'!$I$11:$J$18</definedName>
    <definedName name="T1_rowvars">'Table 1'!$I$3:$J$3</definedName>
    <definedName name="T2_datacols">'Table 2'!$B$20:$J$20</definedName>
    <definedName name="T2_rowtags1">'Table 2'!$L$4:$M$9</definedName>
    <definedName name="T2_rowtags2">'Table 2'!$L$11:$M$18</definedName>
    <definedName name="T2_rowvars">'Table 2'!$L$3:$M$3</definedName>
    <definedName name="T3_datacols">'Table 3'!$B$11</definedName>
    <definedName name="T3_rowtags">'Table 3'!$D$4:$E$9</definedName>
    <definedName name="T3_rowvars">'Table 3'!$D$3:$E$3</definedName>
    <definedName name="T4_datacols">'Table 4'!$B$20:$G$20</definedName>
    <definedName name="T4_rowtags1">'Table 4'!$I$4:$J$9</definedName>
    <definedName name="T4_rowtags2">'Table 4'!$I$11:$J$18</definedName>
    <definedName name="T4_rowvars">'Table 4'!$I$3:$J$3</definedName>
    <definedName name="T5_datacols">'Table 5'!$B$20:$J$20</definedName>
    <definedName name="T5_rowtags1">'Table 5'!$L$4:$M$9</definedName>
    <definedName name="T5_rowtags2">'Table 5'!$L$11:$M$18</definedName>
    <definedName name="T5_rowvars">'Table 5'!$L$3:$M$3</definedName>
    <definedName name="T6_datacols">'Table 6'!$B$11</definedName>
    <definedName name="T6_rowtags">'Table 6'!$D$4:$E$9</definedName>
    <definedName name="T6_rowvars">'Table 6'!$D$3:$E$3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2" i="6"/>
  <c r="A2" i="4"/>
  <c r="A2" i="2"/>
  <c r="A2" i="5"/>
  <c r="A2" i="3"/>
</calcChain>
</file>

<file path=xl/sharedStrings.xml><?xml version="1.0" encoding="utf-8"?>
<sst xmlns="http://schemas.openxmlformats.org/spreadsheetml/2006/main" count="310" uniqueCount="93">
  <si>
    <t>Appendix 1: Annual TRAC 2024-25</t>
  </si>
  <si>
    <t>This workbook provides an analysis of annual TRAC income and cost data as presented in the 'Annual TRAC 2024-25 sector summary and analysis by TRAC peer group' publication.</t>
  </si>
  <si>
    <t>All tables, including table numbers, match those in the publication:</t>
  </si>
  <si>
    <t>Contents</t>
  </si>
  <si>
    <r>
      <t>Table 1:</t>
    </r>
    <r>
      <rPr>
        <sz val="11"/>
        <color theme="1"/>
        <rFont val="Arial"/>
        <family val="2"/>
      </rPr>
      <t xml:space="preserve"> TRAC income and full economic costs by activity, 2024-25 (higher education institutions in England and Northern Ireland)</t>
    </r>
  </si>
  <si>
    <r>
      <rPr>
        <b/>
        <sz val="11"/>
        <color theme="1"/>
        <rFont val="Arial"/>
        <family val="2"/>
      </rPr>
      <t>Table 2:</t>
    </r>
    <r>
      <rPr>
        <sz val="11"/>
        <color theme="1"/>
        <rFont val="Arial"/>
        <family val="2"/>
      </rPr>
      <t xml:space="preserve"> Research income and costs by sponsor type, 2024-25 (higher education institutions in England and Northern Ireland)</t>
    </r>
  </si>
  <si>
    <r>
      <rPr>
        <b/>
        <sz val="11"/>
        <color theme="1"/>
        <rFont val="Arial"/>
        <family val="2"/>
      </rPr>
      <t>Table 3:</t>
    </r>
    <r>
      <rPr>
        <sz val="11"/>
        <color theme="1"/>
        <rFont val="Arial"/>
        <family val="2"/>
      </rPr>
      <t xml:space="preserve"> Derivation of TRAC full economic costs and TRAC surplus/(deficit), 2024-25 (higher education institutions in England and Northern Ireland)</t>
    </r>
  </si>
  <si>
    <r>
      <rPr>
        <b/>
        <sz val="11"/>
        <color theme="1"/>
        <rFont val="Arial"/>
        <family val="2"/>
      </rPr>
      <t>Table 4:</t>
    </r>
    <r>
      <rPr>
        <sz val="11"/>
        <color theme="1"/>
        <rFont val="Arial"/>
        <family val="2"/>
      </rPr>
      <t xml:space="preserve"> TRAC income and full economic costs by activity, 2024-25 (UK higher education institutions)</t>
    </r>
  </si>
  <si>
    <r>
      <rPr>
        <b/>
        <sz val="11"/>
        <color theme="1"/>
        <rFont val="Arial"/>
        <family val="2"/>
      </rPr>
      <t>Table 5:</t>
    </r>
    <r>
      <rPr>
        <sz val="11"/>
        <color theme="1"/>
        <rFont val="Arial"/>
        <family val="2"/>
      </rPr>
      <t xml:space="preserve"> Research income and costs by sponsor type, 2024-25 (UK higher education institutions)</t>
    </r>
  </si>
  <si>
    <r>
      <rPr>
        <b/>
        <sz val="11"/>
        <color theme="1"/>
        <rFont val="Arial"/>
        <family val="2"/>
      </rPr>
      <t>Table 6:</t>
    </r>
    <r>
      <rPr>
        <sz val="11"/>
        <color theme="1"/>
        <rFont val="Arial"/>
        <family val="2"/>
      </rPr>
      <t xml:space="preserve"> Derivation of TRAC full economic costs and TRAC surplus/(deficit), 2024-25 (UK higher education institutions)</t>
    </r>
  </si>
  <si>
    <t>Table 1: TRAC income and full economic costs by activity, 2024-25 (higher education institutions in England and Northern Ireland) (figures in £ million)</t>
  </si>
  <si>
    <t>Table 1: TRAC income and full economic costs by activity in £ million</t>
  </si>
  <si>
    <t>Teaching (Publicly funded)</t>
  </si>
  <si>
    <t>Teaching  (Non-publicly funded)</t>
  </si>
  <si>
    <t>Research</t>
  </si>
  <si>
    <t>Other (income-generating)</t>
  </si>
  <si>
    <t>Other (non-commercial)</t>
  </si>
  <si>
    <t>Total</t>
  </si>
  <si>
    <t>COUNTRY</t>
  </si>
  <si>
    <t>NUMBER</t>
  </si>
  <si>
    <t>TRAC income</t>
  </si>
  <si>
    <t>E_NI</t>
  </si>
  <si>
    <t>01</t>
  </si>
  <si>
    <t>TRAC full economic costs</t>
  </si>
  <si>
    <t>02</t>
  </si>
  <si>
    <t>TRAC surplus/(deficit)</t>
  </si>
  <si>
    <t>03</t>
  </si>
  <si>
    <t>TRAC surplus/(deficit) as a % of income</t>
  </si>
  <si>
    <t>04</t>
  </si>
  <si>
    <t>Recovery of full economic costs %</t>
  </si>
  <si>
    <t>05</t>
  </si>
  <si>
    <t>Recovery of full economic costs % (2023-24)</t>
  </si>
  <si>
    <t>06</t>
  </si>
  <si>
    <t>Included in income:</t>
  </si>
  <si>
    <t>New endowments received</t>
  </si>
  <si>
    <t>07</t>
  </si>
  <si>
    <t>New donations</t>
  </si>
  <si>
    <t>08</t>
  </si>
  <si>
    <t>New government capital grants</t>
  </si>
  <si>
    <t>09</t>
  </si>
  <si>
    <t>New non-government capital grants</t>
  </si>
  <si>
    <t>10</t>
  </si>
  <si>
    <t>Other material items</t>
  </si>
  <si>
    <t>11</t>
  </si>
  <si>
    <t>Total income items</t>
  </si>
  <si>
    <t>12</t>
  </si>
  <si>
    <t>Total as % of income</t>
  </si>
  <si>
    <t>13</t>
  </si>
  <si>
    <t>Total as % of income (2023-24)</t>
  </si>
  <si>
    <t>14</t>
  </si>
  <si>
    <t>DATE:</t>
  </si>
  <si>
    <t>04 August 2026</t>
  </si>
  <si>
    <t>PFT_tot</t>
  </si>
  <si>
    <t>NPFT</t>
  </si>
  <si>
    <t>Other1</t>
  </si>
  <si>
    <t>Other2</t>
  </si>
  <si>
    <t>Table 2: Research income and costs by sponsor type, 2024-25 (higher education institutions in England and Northern Ireland) (figures in £ million)</t>
  </si>
  <si>
    <t>Table 2: Research income and full economic costs by sponsor type in £ million</t>
  </si>
  <si>
    <t>Recurrent research grant from the Funding Councils/ Research England</t>
  </si>
  <si>
    <t>Institution own-funded</t>
  </si>
  <si>
    <t>Training and supervision of postgraduate research students</t>
  </si>
  <si>
    <t>Research Councils</t>
  </si>
  <si>
    <t>Other government departments</t>
  </si>
  <si>
    <t>EU</t>
  </si>
  <si>
    <t>UK charities</t>
  </si>
  <si>
    <t>Industry</t>
  </si>
  <si>
    <t>Total research</t>
  </si>
  <si>
    <t>QR</t>
  </si>
  <si>
    <t>PFRinsown</t>
  </si>
  <si>
    <t>PGR</t>
  </si>
  <si>
    <t>RC</t>
  </si>
  <si>
    <t>OGD</t>
  </si>
  <si>
    <t>EC</t>
  </si>
  <si>
    <t>Charities</t>
  </si>
  <si>
    <t>Table 3: Derivation of TRAC full economic costs and TRAC surplus/(deficit), 2024-25 (higher education institutions in England and Northern Ireland) (figures in £ million)</t>
  </si>
  <si>
    <t>Table 3: Derivation of TRAC full economic costs and TRAC surplus/(deficit)</t>
  </si>
  <si>
    <t>Total (£ million)</t>
  </si>
  <si>
    <t>Total income adjusted for TRAC (derived from audited financial statements for 2024-25)</t>
  </si>
  <si>
    <t xml:space="preserve">Total expenditure adjusted for TRAC (derived from audited financial statements for 2024-25) </t>
  </si>
  <si>
    <t>Operating surplus/(deficit) per audited financial statements</t>
  </si>
  <si>
    <t>Sustainability adjustment (EBITDA for MSI)</t>
  </si>
  <si>
    <t>Full economic cost (total expenditure plus target surplus for sustainable operations)</t>
  </si>
  <si>
    <t>TRAC surplus/deficit</t>
  </si>
  <si>
    <t>Table 4: TRAC income and full economic costs by activity, 2024-25 (UK higher education institutions) (figures in £ million)</t>
  </si>
  <si>
    <t>Table 4: TRAC income and full economic costs by activity in £ million</t>
  </si>
  <si>
    <t>Teaching (Non-publicly funded)</t>
  </si>
  <si>
    <t>UK</t>
  </si>
  <si>
    <t>Table 5: Research income and costs by sponsor type, 2024-25 (UK higher education institutions) (figures in £ million)</t>
  </si>
  <si>
    <t>Table 5: Research income and full economic costs by sponsor type in £ million</t>
  </si>
  <si>
    <t>Table 6: Derivation of TRAC full economic costs and TRAC surplus/(deficit), 2024-25 (UK higher education institutions) (figures in £ million)</t>
  </si>
  <si>
    <t>Table 6: Derivation of TRAC full economic costs and TRAC surplus/(deficit)</t>
  </si>
  <si>
    <t>https://www.officeforstudents.org.uk/publications/annual-trac-sector-data/</t>
  </si>
  <si>
    <t>This information is published as an official statistic in development and was prepared by the Office for Students on 18 August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</si>
</sst>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[$£-809]#,##0"/>
    <numFmt numFmtId="166" formatCode="#,##0;[Black]\(#,##0\)"/>
    <numFmt numFmtId="167" formatCode="#,##0.0%;[Black]\(#,##0.0%\)"/>
  </numFmts>
  <fonts count="13" x14ac:knownFonts="1"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5"/>
      <color rgb="FF002554"/>
      <name val="Arial"/>
      <family val="2"/>
    </font>
    <font>
      <b/>
      <sz val="13"/>
      <color rgb="FF00255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55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165" fontId="3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3" borderId="0" xfId="0" applyFont="1" applyFill="1"/>
    <xf numFmtId="0" fontId="1" fillId="4" borderId="0" xfId="0" applyFont="1" applyFill="1"/>
    <xf numFmtId="49" fontId="1" fillId="4" borderId="0" xfId="0" applyNumberFormat="1" applyFont="1" applyFill="1"/>
    <xf numFmtId="0" fontId="1" fillId="5" borderId="0" xfId="0" applyFont="1" applyFill="1"/>
    <xf numFmtId="0" fontId="1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10" fillId="0" borderId="0" xfId="4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2" borderId="0" xfId="0" applyFont="1" applyFill="1" applyAlignment="1">
      <alignment wrapText="1"/>
    </xf>
    <xf numFmtId="166" fontId="5" fillId="0" borderId="0" xfId="0" applyNumberFormat="1" applyFont="1" applyAlignment="1">
      <alignment wrapText="1"/>
    </xf>
    <xf numFmtId="166" fontId="5" fillId="6" borderId="1" xfId="0" applyNumberFormat="1" applyFont="1" applyFill="1" applyBorder="1" applyAlignment="1">
      <alignment wrapText="1"/>
    </xf>
    <xf numFmtId="166" fontId="5" fillId="0" borderId="1" xfId="0" applyNumberFormat="1" applyFont="1" applyBorder="1" applyAlignment="1">
      <alignment wrapText="1"/>
    </xf>
    <xf numFmtId="164" fontId="5" fillId="6" borderId="0" xfId="0" applyNumberFormat="1" applyFont="1" applyFill="1" applyAlignment="1">
      <alignment wrapText="1"/>
    </xf>
    <xf numFmtId="167" fontId="5" fillId="0" borderId="0" xfId="0" applyNumberFormat="1" applyFont="1" applyAlignment="1">
      <alignment wrapText="1"/>
    </xf>
    <xf numFmtId="167" fontId="6" fillId="0" borderId="0" xfId="0" applyNumberFormat="1" applyFont="1" applyAlignment="1">
      <alignment wrapText="1"/>
    </xf>
    <xf numFmtId="164" fontId="5" fillId="6" borderId="1" xfId="0" applyNumberFormat="1" applyFont="1" applyFill="1" applyBorder="1" applyAlignment="1">
      <alignment wrapText="1"/>
    </xf>
    <xf numFmtId="167" fontId="5" fillId="0" borderId="1" xfId="0" applyNumberFormat="1" applyFont="1" applyBorder="1" applyAlignment="1">
      <alignment wrapText="1"/>
    </xf>
    <xf numFmtId="3" fontId="1" fillId="0" borderId="0" xfId="0" applyNumberFormat="1" applyFont="1" applyAlignment="1">
      <alignment wrapText="1"/>
    </xf>
    <xf numFmtId="164" fontId="1" fillId="6" borderId="0" xfId="0" applyNumberFormat="1" applyFont="1" applyFill="1" applyAlignment="1">
      <alignment wrapText="1"/>
    </xf>
    <xf numFmtId="166" fontId="1" fillId="0" borderId="0" xfId="0" applyNumberFormat="1" applyFont="1" applyAlignment="1">
      <alignment wrapText="1"/>
    </xf>
    <xf numFmtId="166" fontId="1" fillId="6" borderId="0" xfId="0" applyNumberFormat="1" applyFont="1" applyFill="1" applyAlignment="1">
      <alignment wrapText="1"/>
    </xf>
    <xf numFmtId="166" fontId="1" fillId="0" borderId="1" xfId="0" applyNumberFormat="1" applyFont="1" applyBorder="1" applyAlignment="1">
      <alignment wrapText="1"/>
    </xf>
    <xf numFmtId="166" fontId="5" fillId="0" borderId="2" xfId="0" applyNumberFormat="1" applyFont="1" applyBorder="1" applyAlignment="1">
      <alignment wrapText="1"/>
    </xf>
    <xf numFmtId="167" fontId="5" fillId="0" borderId="2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1" fillId="0" borderId="0" xfId="2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2" fillId="0" borderId="5" xfId="3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5" fontId="1" fillId="0" borderId="0" xfId="0" quotePrefix="1" applyNumberFormat="1" applyFont="1"/>
    <xf numFmtId="166" fontId="1" fillId="0" borderId="0" xfId="0" applyNumberFormat="1" applyFont="1"/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1" fillId="0" borderId="1" xfId="0" applyFont="1" applyBorder="1" applyAlignment="1">
      <alignment horizontal="left" wrapText="1" inden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left" indent="1"/>
    </xf>
  </cellXfs>
  <cellStyles count="5">
    <cellStyle name="Heading 1" xfId="2" builtinId="16"/>
    <cellStyle name="Heading 2" xfId="3" builtinId="17"/>
    <cellStyle name="Hyperlink" xfId="4" builtinId="8"/>
    <cellStyle name="Normal" xfId="0" builtinId="0"/>
    <cellStyle name="Normal 2" xfId="1" xr:uid="{BFFF1188-0C7F-4BEA-8C77-A1E10C464F5F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#,##0;[Black]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bottom" textRotation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#,##0;[Black]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right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right" vertical="bottom" textRotation="0" wrapText="1" indent="0" justifyLastLine="0" shrinkToFit="0" readingOrder="0"/>
    </dxf>
  </dxfs>
  <tableStyles count="1" defaultTableStyle="TableStyleMedium2" defaultPivotStyle="PivotStyleLight16">
    <tableStyle name="Table Style 1" pivot="0" count="0" xr9:uid="{BF57E0B3-6F97-4987-ACD6-6798F3BC6517}"/>
  </tableStyles>
  <colors>
    <mruColors>
      <color rgb="FF0025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693E79-649A-4B81-BC48-0FC1826994E6}" name="Table1_TRAC_income_and_full_economic_costs_by_activity_in_pounds_million" displayName="Table1_TRAC_income_and_full_economic_costs_by_activity_in_pounds_million" ref="A3:G18" totalsRowShown="0" headerRowDxfId="44" dataDxfId="43" tableBorderDxfId="42">
  <tableColumns count="7">
    <tableColumn id="1" xr3:uid="{A28FA113-21D7-4A88-B17A-0FA0A5C4B163}" name="Table 1: TRAC income and full economic costs by activity in £ million" dataDxfId="41"/>
    <tableColumn id="2" xr3:uid="{F0A60ED8-1A46-426E-9914-F5E255A1972B}" name="Teaching (Publicly funded)" dataDxfId="40"/>
    <tableColumn id="3" xr3:uid="{3DB92CE9-D5AD-45DA-A4E3-5BBC1088090A}" name="Teaching  (Non-publicly funded)" dataDxfId="39"/>
    <tableColumn id="4" xr3:uid="{465AF7FE-AE98-4EF3-BE14-3E6BE929E9D9}" name="Research" dataDxfId="38"/>
    <tableColumn id="5" xr3:uid="{AEA5189A-FC8F-4D2B-8CF6-756702D37DFA}" name="Other (income-generating)" dataDxfId="37"/>
    <tableColumn id="6" xr3:uid="{9696E9B6-75A1-4B0B-8C58-4682A8AD2099}" name="Other (non-commercial)" dataDxfId="36"/>
    <tableColumn id="7" xr3:uid="{D09A84F9-5888-4DBA-9DEC-1063D319419E}" name="Total" dataDxfId="35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C89A42-486B-4A57-9515-913CD9D89936}" name="Table2_Research_income_and_full_economic_costs_by_sponsor_type_in_pounds_million" displayName="Table2_Research_income_and_full_economic_costs_by_sponsor_type_in_pounds_million" ref="A3:J18" totalsRowShown="0" headerRowDxfId="34" dataDxfId="33" tableBorderDxfId="32">
  <tableColumns count="10">
    <tableColumn id="1" xr3:uid="{AEF97B3B-D894-4777-8EDE-35B44D0B62B7}" name="Table 2: Research income and full economic costs by sponsor type in £ million" dataDxfId="31"/>
    <tableColumn id="2" xr3:uid="{6AD70CEC-3015-41CD-8BAD-42B798826BCD}" name="Recurrent research grant from the Funding Councils/ Research England" dataDxfId="30"/>
    <tableColumn id="3" xr3:uid="{473564F1-2282-4C57-9AD9-94AE68BF0A22}" name="Institution own-funded" dataDxfId="29"/>
    <tableColumn id="4" xr3:uid="{3E24EDCA-F23B-4936-B69D-FF67CEF1D1A3}" name="Training and supervision of postgraduate research students" dataDxfId="28"/>
    <tableColumn id="5" xr3:uid="{0F70B364-3F82-490D-8168-BA1A3F9E0C64}" name="Research Councils" dataDxfId="27"/>
    <tableColumn id="6" xr3:uid="{9A7A2EA9-8613-4213-9AEF-D9A25AF3CB18}" name="Other government departments" dataDxfId="26"/>
    <tableColumn id="7" xr3:uid="{800BF35D-D784-4752-B4BC-023E75A722F4}" name="EU" dataDxfId="25"/>
    <tableColumn id="8" xr3:uid="{827A0141-AB98-450E-99AD-5CE56D482278}" name="UK charities" dataDxfId="24"/>
    <tableColumn id="9" xr3:uid="{45A46DF4-6D11-4EDF-8E69-B5D56BFB7BCA}" name="Industry" dataDxfId="23"/>
    <tableColumn id="10" xr3:uid="{120B4A9A-4C7A-4446-BD9A-2D8E78EBE475}" name="Total research" dataDxfId="22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00808C-7229-4CFF-980E-981ABA4F0E27}" name="Table3_Derivation_of_TRAC_full_economic_costs_and_TRAC_surplus_deficit" displayName="Table3_Derivation_of_TRAC_full_economic_costs_and_TRAC_surplus_deficit" ref="A3:B9" totalsRowShown="0" dataDxfId="21" tableBorderDxfId="20">
  <tableColumns count="2">
    <tableColumn id="1" xr3:uid="{10E271D3-F77D-4D9F-8AF9-CEBB89F19EC3}" name="Table 3: Derivation of TRAC full economic costs and TRAC surplus/(deficit)" dataDxfId="19"/>
    <tableColumn id="2" xr3:uid="{3836F31D-D085-44B1-995F-3EDCC5F0CDC2}" name="Total (£ million)" dataDxfId="18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57536AD-40D0-4439-8B61-2F97EEDBCF87}" name="Table4_TRAC_income_and_full_economic_costs_by_activity_in_pounds_million" displayName="Table4_TRAC_income_and_full_economic_costs_by_activity_in_pounds_million" ref="A3:G18" totalsRowShown="0" headerRowDxfId="17" tableBorderDxfId="16">
  <tableColumns count="7">
    <tableColumn id="1" xr3:uid="{02F4570E-FE8A-430D-AC94-0CAF99C796DF}" name="Table 4: TRAC income and full economic costs by activity in £ million" dataDxfId="15"/>
    <tableColumn id="2" xr3:uid="{3B0B5053-1E03-4808-8012-8F8FC7754254}" name="Teaching (Publicly funded)"/>
    <tableColumn id="3" xr3:uid="{4C20E56E-C21F-47BA-BC4F-42EF7FC2F0AC}" name="Teaching (Non-publicly funded)"/>
    <tableColumn id="4" xr3:uid="{83BA025D-5C74-457C-9781-311EDCFE2F2B}" name="Research"/>
    <tableColumn id="5" xr3:uid="{440A6265-4330-4A53-B8A6-BDBD656BF704}" name="Other (income-generating)"/>
    <tableColumn id="6" xr3:uid="{73F6BA3F-9065-441B-AD67-66EF4528FE97}" name="Other (non-commercial)"/>
    <tableColumn id="7" xr3:uid="{A6D63421-BA14-4A89-BF17-09BFE81C772A}" name="Total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679612A-58BF-435C-B54F-E3E5F5ABCF3A}" name="Table5_Research_income_and_full_economic_costs_by_sponsor_type_in_pounds_million" displayName="Table5_Research_income_and_full_economic_costs_by_sponsor_type_in_pounds_million" ref="A3:J18" totalsRowShown="0" headerRowDxfId="14" tableBorderDxfId="13">
  <tableColumns count="10">
    <tableColumn id="1" xr3:uid="{07C85388-9E6A-43B1-AF69-A76309ACF2E4}" name="Table 5: Research income and full economic costs by sponsor type in £ million" dataDxfId="12"/>
    <tableColumn id="2" xr3:uid="{3DA24B66-570B-484F-91FF-85F567D1BDD5}" name="Recurrent research grant from the Funding Councils/ Research England" dataDxfId="11"/>
    <tableColumn id="3" xr3:uid="{86050F10-2168-43B3-BF9A-0BC239D5D812}" name="Institution own-funded" dataDxfId="10"/>
    <tableColumn id="4" xr3:uid="{2B52D022-118F-4FDA-BE21-1153C13A7592}" name="Training and supervision of postgraduate research students" dataDxfId="9"/>
    <tableColumn id="5" xr3:uid="{86B5CD18-7FE4-4211-B1B7-F1E75380F1C0}" name="Research Councils" dataDxfId="8"/>
    <tableColumn id="6" xr3:uid="{5DB99B77-C0DF-456F-A538-D36300032DA7}" name="Other government departments" dataDxfId="7"/>
    <tableColumn id="7" xr3:uid="{E25F5EA6-9F36-40FD-ADF1-00AD3ACD19E4}" name="EU" dataDxfId="6"/>
    <tableColumn id="8" xr3:uid="{F50BBDD5-27E0-4C89-8EAC-ABD8125B4EF5}" name="UK charities" dataDxfId="5"/>
    <tableColumn id="9" xr3:uid="{D1157F53-BCE8-4716-85F9-89273D4715A4}" name="Industry" dataDxfId="4"/>
    <tableColumn id="10" xr3:uid="{665CC7F1-57A1-49F7-8D95-F235FF15B3C5}" name="Total research" dataDxfId="3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40F865E-8E4B-4311-B0B9-499EC315E12A}" name="Table6_Derivation_of_TRAC_full_economic_costs_and_TRAC_surplus_deficit" displayName="Table6_Derivation_of_TRAC_full_economic_costs_and_TRAC_surplus_deficit" ref="A3:B9" totalsRowShown="0" tableBorderDxfId="2">
  <tableColumns count="2">
    <tableColumn id="1" xr3:uid="{AC8742B6-D7BF-42ED-9837-61613130BAE3}" name="Table 6: Derivation of TRAC full economic costs and TRAC surplus/(deficit)" dataDxfId="1"/>
    <tableColumn id="2" xr3:uid="{C77CD299-86F5-4E74-A139-1FF5BFB22051}" name="Total (£ million)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fficeforstudents.org.uk/publications/annual-trac-sector-dat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0869-4060-4604-A6E4-3594DF1020AB}">
  <sheetPr>
    <pageSetUpPr fitToPage="1"/>
  </sheetPr>
  <dimension ref="A1:A12"/>
  <sheetViews>
    <sheetView showGridLines="0" tabSelected="1" workbookViewId="0"/>
  </sheetViews>
  <sheetFormatPr defaultColWidth="9" defaultRowHeight="14" x14ac:dyDescent="0.35"/>
  <cols>
    <col min="1" max="1" width="162" style="9" customWidth="1"/>
    <col min="2" max="16384" width="9" style="9"/>
  </cols>
  <sheetData>
    <row r="1" spans="1:1" ht="45.4" customHeight="1" x14ac:dyDescent="0.35">
      <c r="A1" s="37" t="s">
        <v>0</v>
      </c>
    </row>
    <row r="2" spans="1:1" ht="18" customHeight="1" x14ac:dyDescent="0.35">
      <c r="A2" s="9" t="s">
        <v>1</v>
      </c>
    </row>
    <row r="3" spans="1:1" ht="18" customHeight="1" x14ac:dyDescent="0.35">
      <c r="A3" s="9" t="s">
        <v>2</v>
      </c>
    </row>
    <row r="4" spans="1:1" ht="18" customHeight="1" x14ac:dyDescent="0.35">
      <c r="A4" s="10" t="s">
        <v>91</v>
      </c>
    </row>
    <row r="5" spans="1:1" ht="18" customHeight="1" x14ac:dyDescent="0.35">
      <c r="A5" s="9" t="s">
        <v>92</v>
      </c>
    </row>
    <row r="6" spans="1:1" ht="30" customHeight="1" x14ac:dyDescent="0.35">
      <c r="A6" s="39" t="s">
        <v>3</v>
      </c>
    </row>
    <row r="7" spans="1:1" ht="30" customHeight="1" x14ac:dyDescent="0.35">
      <c r="A7" s="40" t="s">
        <v>4</v>
      </c>
    </row>
    <row r="8" spans="1:1" ht="30" customHeight="1" x14ac:dyDescent="0.35">
      <c r="A8" s="41" t="s">
        <v>5</v>
      </c>
    </row>
    <row r="9" spans="1:1" ht="30" customHeight="1" x14ac:dyDescent="0.35">
      <c r="A9" s="41" t="s">
        <v>6</v>
      </c>
    </row>
    <row r="10" spans="1:1" ht="30" customHeight="1" x14ac:dyDescent="0.35">
      <c r="A10" s="41" t="s">
        <v>7</v>
      </c>
    </row>
    <row r="11" spans="1:1" ht="30" customHeight="1" x14ac:dyDescent="0.35">
      <c r="A11" s="41" t="s">
        <v>8</v>
      </c>
    </row>
    <row r="12" spans="1:1" ht="30" customHeight="1" x14ac:dyDescent="0.35">
      <c r="A12" s="42" t="s">
        <v>9</v>
      </c>
    </row>
  </sheetData>
  <hyperlinks>
    <hyperlink ref="A4" r:id="rId1" xr:uid="{9CDDFF4C-4FEA-426E-AB74-8374D286DB77}"/>
  </hyperlinks>
  <pageMargins left="0.7" right="0.7" top="0.75" bottom="0.75" header="0.3" footer="0.3"/>
  <pageSetup paperSize="9" scale="54" fitToHeight="0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J20"/>
  <sheetViews>
    <sheetView showGridLines="0" workbookViewId="0"/>
  </sheetViews>
  <sheetFormatPr defaultColWidth="9" defaultRowHeight="13.5" x14ac:dyDescent="0.3"/>
  <cols>
    <col min="1" max="1" width="44.26953125" style="1" customWidth="1"/>
    <col min="2" max="3" width="14" style="1" customWidth="1"/>
    <col min="4" max="7" width="15" style="1" customWidth="1"/>
    <col min="8" max="8" width="9" style="1"/>
    <col min="9" max="9" width="9" style="1" hidden="1" customWidth="1"/>
    <col min="10" max="10" width="14" style="1" hidden="1" customWidth="1"/>
    <col min="11" max="16384" width="9" style="1"/>
  </cols>
  <sheetData>
    <row r="1" spans="1:10" ht="35.25" customHeight="1" x14ac:dyDescent="0.3">
      <c r="A1" s="37" t="s">
        <v>10</v>
      </c>
    </row>
    <row r="2" spans="1:10" ht="17.649999999999999" customHeight="1" x14ac:dyDescent="0.3">
      <c r="A2" s="8" t="str">
        <f>" Data as at: "&amp;DATE</f>
        <v xml:space="preserve"> Data as at: 04 August 2026</v>
      </c>
    </row>
    <row r="3" spans="1:10" ht="47.25" customHeight="1" x14ac:dyDescent="0.3">
      <c r="A3" s="14" t="s">
        <v>11</v>
      </c>
      <c r="B3" s="15" t="s">
        <v>12</v>
      </c>
      <c r="C3" s="15" t="s">
        <v>13</v>
      </c>
      <c r="D3" s="15" t="s">
        <v>14</v>
      </c>
      <c r="E3" s="15" t="s">
        <v>15</v>
      </c>
      <c r="F3" s="15" t="s">
        <v>16</v>
      </c>
      <c r="G3" s="15" t="s">
        <v>17</v>
      </c>
      <c r="I3" s="3" t="s">
        <v>18</v>
      </c>
      <c r="J3" s="3" t="s">
        <v>19</v>
      </c>
    </row>
    <row r="4" spans="1:10" ht="28.15" customHeight="1" x14ac:dyDescent="0.3">
      <c r="A4" s="16" t="s">
        <v>20</v>
      </c>
      <c r="B4" s="21">
        <v>14492.291832000001</v>
      </c>
      <c r="C4" s="21">
        <v>11167.016656</v>
      </c>
      <c r="D4" s="21">
        <v>10944.230517</v>
      </c>
      <c r="E4" s="21">
        <v>7404.0729819999997</v>
      </c>
      <c r="F4" s="21">
        <v>2030.3265899999999</v>
      </c>
      <c r="G4" s="21">
        <v>46037.938577000001</v>
      </c>
      <c r="I4" s="4" t="s">
        <v>21</v>
      </c>
      <c r="J4" s="5" t="s">
        <v>22</v>
      </c>
    </row>
    <row r="5" spans="1:10" ht="28.15" customHeight="1" x14ac:dyDescent="0.3">
      <c r="A5" s="17" t="s">
        <v>23</v>
      </c>
      <c r="B5" s="23">
        <v>16162.543927999999</v>
      </c>
      <c r="C5" s="23">
        <v>7596.9198470000001</v>
      </c>
      <c r="D5" s="23">
        <v>16433.332932000001</v>
      </c>
      <c r="E5" s="23">
        <v>7762.4143979999999</v>
      </c>
      <c r="F5" s="23">
        <v>229.17452700000001</v>
      </c>
      <c r="G5" s="23">
        <v>48184.385631999998</v>
      </c>
      <c r="I5" s="4" t="s">
        <v>21</v>
      </c>
      <c r="J5" s="5" t="s">
        <v>24</v>
      </c>
    </row>
    <row r="6" spans="1:10" ht="28.15" customHeight="1" x14ac:dyDescent="0.3">
      <c r="A6" s="17" t="s">
        <v>25</v>
      </c>
      <c r="B6" s="23">
        <v>-1670.2520950000001</v>
      </c>
      <c r="C6" s="23">
        <v>3570.0968090000001</v>
      </c>
      <c r="D6" s="23">
        <v>-5489.1024150000003</v>
      </c>
      <c r="E6" s="23">
        <v>-358.34141599999998</v>
      </c>
      <c r="F6" s="23">
        <v>1801.152063</v>
      </c>
      <c r="G6" s="23">
        <v>-2146.4470550000001</v>
      </c>
      <c r="I6" s="4" t="s">
        <v>21</v>
      </c>
      <c r="J6" s="5" t="s">
        <v>26</v>
      </c>
    </row>
    <row r="7" spans="1:10" ht="28.15" customHeight="1" x14ac:dyDescent="0.3">
      <c r="A7" s="16" t="s">
        <v>27</v>
      </c>
      <c r="B7" s="25">
        <v>-0.11525100000000001</v>
      </c>
      <c r="C7" s="25">
        <v>0.31969999999999998</v>
      </c>
      <c r="D7" s="25">
        <v>-0.501552</v>
      </c>
      <c r="E7" s="25">
        <v>-4.8397999999999997E-2</v>
      </c>
      <c r="F7" s="25">
        <v>0.88712400000000002</v>
      </c>
      <c r="G7" s="25">
        <v>-4.6622999999999998E-2</v>
      </c>
      <c r="I7" s="4" t="s">
        <v>21</v>
      </c>
      <c r="J7" s="5" t="s">
        <v>28</v>
      </c>
    </row>
    <row r="8" spans="1:10" ht="28.15" customHeight="1" x14ac:dyDescent="0.3">
      <c r="A8" s="18" t="s">
        <v>29</v>
      </c>
      <c r="B8" s="26">
        <v>0.89665899999999998</v>
      </c>
      <c r="C8" s="26">
        <v>1.46994</v>
      </c>
      <c r="D8" s="26">
        <v>0.66597799999999996</v>
      </c>
      <c r="E8" s="26">
        <v>0.95383600000000002</v>
      </c>
      <c r="F8" s="26">
        <v>8.8593030000000006</v>
      </c>
      <c r="G8" s="26">
        <v>0.955453</v>
      </c>
      <c r="I8" s="4" t="s">
        <v>21</v>
      </c>
      <c r="J8" s="5" t="s">
        <v>30</v>
      </c>
    </row>
    <row r="9" spans="1:10" ht="28.15" customHeight="1" x14ac:dyDescent="0.3">
      <c r="A9" s="17" t="s">
        <v>31</v>
      </c>
      <c r="B9" s="28">
        <v>0.89214400000000005</v>
      </c>
      <c r="C9" s="28">
        <v>1.4225779999999999</v>
      </c>
      <c r="D9" s="28">
        <v>0.657999</v>
      </c>
      <c r="E9" s="28">
        <v>0.98438300000000001</v>
      </c>
      <c r="F9" s="28">
        <v>9.0255939999999999</v>
      </c>
      <c r="G9" s="28">
        <v>0.95789400000000002</v>
      </c>
      <c r="I9" s="4" t="s">
        <v>21</v>
      </c>
      <c r="J9" s="5" t="s">
        <v>32</v>
      </c>
    </row>
    <row r="10" spans="1:10" ht="19.899999999999999" customHeight="1" x14ac:dyDescent="0.3">
      <c r="A10" s="16" t="s">
        <v>33</v>
      </c>
      <c r="B10" s="21"/>
      <c r="C10" s="21"/>
      <c r="D10" s="21"/>
      <c r="E10" s="21"/>
      <c r="F10" s="21"/>
      <c r="G10" s="21"/>
      <c r="J10" s="2"/>
    </row>
    <row r="11" spans="1:10" ht="19.899999999999999" customHeight="1" x14ac:dyDescent="0.3">
      <c r="A11" s="45" t="s">
        <v>34</v>
      </c>
      <c r="B11" s="21">
        <v>4.4920229999999997</v>
      </c>
      <c r="C11" s="21">
        <v>39.031531000000001</v>
      </c>
      <c r="D11" s="21">
        <v>101.718886</v>
      </c>
      <c r="E11" s="21">
        <v>27.656765</v>
      </c>
      <c r="F11" s="21">
        <v>90.943032000000002</v>
      </c>
      <c r="G11" s="21">
        <v>263.84223700000001</v>
      </c>
      <c r="I11" s="4" t="s">
        <v>21</v>
      </c>
      <c r="J11" s="5" t="s">
        <v>35</v>
      </c>
    </row>
    <row r="12" spans="1:10" ht="20.25" customHeight="1" x14ac:dyDescent="0.3">
      <c r="A12" s="45" t="s">
        <v>36</v>
      </c>
      <c r="B12" s="21">
        <v>10.856273</v>
      </c>
      <c r="C12" s="21">
        <v>56.332082999999997</v>
      </c>
      <c r="D12" s="21">
        <v>142.15610100000001</v>
      </c>
      <c r="E12" s="21">
        <v>7.1738140000000001</v>
      </c>
      <c r="F12" s="21">
        <v>112.28317300000001</v>
      </c>
      <c r="G12" s="21">
        <v>328.801445</v>
      </c>
      <c r="I12" s="4" t="s">
        <v>21</v>
      </c>
      <c r="J12" s="5" t="s">
        <v>37</v>
      </c>
    </row>
    <row r="13" spans="1:10" ht="20.25" customHeight="1" x14ac:dyDescent="0.3">
      <c r="A13" s="45" t="s">
        <v>38</v>
      </c>
      <c r="B13" s="21">
        <v>51.612465</v>
      </c>
      <c r="C13" s="21">
        <v>10.879868999999999</v>
      </c>
      <c r="D13" s="21">
        <v>259.21550400000001</v>
      </c>
      <c r="E13" s="21">
        <v>10.464878000000001</v>
      </c>
      <c r="F13" s="21">
        <v>0.457843</v>
      </c>
      <c r="G13" s="21">
        <v>332.63055800000001</v>
      </c>
      <c r="I13" s="4" t="s">
        <v>21</v>
      </c>
      <c r="J13" s="5" t="s">
        <v>39</v>
      </c>
    </row>
    <row r="14" spans="1:10" ht="20.25" customHeight="1" x14ac:dyDescent="0.3">
      <c r="A14" s="45" t="s">
        <v>40</v>
      </c>
      <c r="B14" s="21">
        <v>2.6071430000000002</v>
      </c>
      <c r="C14" s="21">
        <v>1.771865</v>
      </c>
      <c r="D14" s="21">
        <v>17.774595000000001</v>
      </c>
      <c r="E14" s="21">
        <v>2.9188130000000001</v>
      </c>
      <c r="F14" s="21">
        <v>3.708494</v>
      </c>
      <c r="G14" s="21">
        <v>28.780909999999999</v>
      </c>
      <c r="I14" s="4" t="s">
        <v>21</v>
      </c>
      <c r="J14" s="5" t="s">
        <v>41</v>
      </c>
    </row>
    <row r="15" spans="1:10" ht="20.25" customHeight="1" x14ac:dyDescent="0.3">
      <c r="A15" s="46" t="s">
        <v>42</v>
      </c>
      <c r="B15" s="23">
        <v>8.9999999999999993E-3</v>
      </c>
      <c r="C15" s="23">
        <v>0.95399999999999996</v>
      </c>
      <c r="D15" s="23">
        <v>0</v>
      </c>
      <c r="E15" s="23">
        <v>0</v>
      </c>
      <c r="F15" s="23">
        <v>19.642747</v>
      </c>
      <c r="G15" s="23">
        <v>20.605747000000001</v>
      </c>
      <c r="I15" s="4" t="s">
        <v>21</v>
      </c>
      <c r="J15" s="5" t="s">
        <v>43</v>
      </c>
    </row>
    <row r="16" spans="1:10" ht="19.899999999999999" customHeight="1" x14ac:dyDescent="0.3">
      <c r="A16" s="19" t="s">
        <v>44</v>
      </c>
      <c r="B16" s="34">
        <v>69.576904999999996</v>
      </c>
      <c r="C16" s="34">
        <v>108.969348</v>
      </c>
      <c r="D16" s="34">
        <v>520.86508500000002</v>
      </c>
      <c r="E16" s="34">
        <v>48.214269999999999</v>
      </c>
      <c r="F16" s="34">
        <v>227.03528800000001</v>
      </c>
      <c r="G16" s="34">
        <v>974.66089599999998</v>
      </c>
      <c r="I16" s="4" t="s">
        <v>21</v>
      </c>
      <c r="J16" s="5" t="s">
        <v>45</v>
      </c>
    </row>
    <row r="17" spans="1:10" ht="19.899999999999999" customHeight="1" x14ac:dyDescent="0.3">
      <c r="A17" s="19" t="s">
        <v>46</v>
      </c>
      <c r="B17" s="35">
        <v>4.8009999999999997E-3</v>
      </c>
      <c r="C17" s="35">
        <v>9.7579999999999993E-3</v>
      </c>
      <c r="D17" s="35">
        <v>4.7593000000000003E-2</v>
      </c>
      <c r="E17" s="35">
        <v>6.5120000000000004E-3</v>
      </c>
      <c r="F17" s="35">
        <v>0.111822</v>
      </c>
      <c r="G17" s="35">
        <v>2.1170999999999999E-2</v>
      </c>
      <c r="I17" s="4" t="s">
        <v>21</v>
      </c>
      <c r="J17" s="5" t="s">
        <v>47</v>
      </c>
    </row>
    <row r="18" spans="1:10" ht="19.899999999999999" customHeight="1" x14ac:dyDescent="0.3">
      <c r="A18" s="16" t="s">
        <v>48</v>
      </c>
      <c r="B18" s="25">
        <v>5.1359999999999999E-3</v>
      </c>
      <c r="C18" s="25">
        <v>1.1415E-2</v>
      </c>
      <c r="D18" s="25">
        <v>4.1914E-2</v>
      </c>
      <c r="E18" s="25">
        <v>9.6430000000000005E-3</v>
      </c>
      <c r="F18" s="25">
        <v>0.160168</v>
      </c>
      <c r="G18" s="25">
        <v>2.3601E-2</v>
      </c>
      <c r="I18" s="4" t="s">
        <v>21</v>
      </c>
      <c r="J18" s="5" t="s">
        <v>49</v>
      </c>
    </row>
    <row r="19" spans="1:10" x14ac:dyDescent="0.3">
      <c r="I19" s="1" t="s">
        <v>50</v>
      </c>
      <c r="J19" s="43" t="s">
        <v>51</v>
      </c>
    </row>
    <row r="20" spans="1:10" hidden="1" x14ac:dyDescent="0.3">
      <c r="B20" s="6" t="s">
        <v>52</v>
      </c>
      <c r="C20" s="6" t="s">
        <v>53</v>
      </c>
      <c r="D20" s="6" t="s">
        <v>14</v>
      </c>
      <c r="E20" s="6" t="s">
        <v>54</v>
      </c>
      <c r="F20" s="6" t="s">
        <v>55</v>
      </c>
      <c r="G20" s="6" t="s">
        <v>17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8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1A772-1F02-4A33-A37B-7F943FB66861}">
  <sheetPr codeName="Sheet3">
    <pageSetUpPr fitToPage="1"/>
  </sheetPr>
  <dimension ref="A1:M20"/>
  <sheetViews>
    <sheetView showGridLines="0" workbookViewId="0"/>
  </sheetViews>
  <sheetFormatPr defaultColWidth="9" defaultRowHeight="13.5" x14ac:dyDescent="0.3"/>
  <cols>
    <col min="1" max="1" width="50.26953125" style="1" customWidth="1"/>
    <col min="2" max="10" width="14" style="1" customWidth="1"/>
    <col min="11" max="11" width="9" style="1"/>
    <col min="12" max="13" width="0" style="1" hidden="1" customWidth="1"/>
    <col min="14" max="16384" width="9" style="1"/>
  </cols>
  <sheetData>
    <row r="1" spans="1:13" ht="35.25" customHeight="1" x14ac:dyDescent="0.3">
      <c r="A1" s="37" t="s">
        <v>56</v>
      </c>
    </row>
    <row r="2" spans="1:13" ht="17.649999999999999" customHeight="1" x14ac:dyDescent="0.3">
      <c r="A2" s="9" t="str">
        <f>" Data as at: "&amp;DATE</f>
        <v xml:space="preserve"> Data as at: 04 August 2026</v>
      </c>
    </row>
    <row r="3" spans="1:13" ht="104.25" customHeight="1" x14ac:dyDescent="0.3">
      <c r="A3" s="14" t="s">
        <v>57</v>
      </c>
      <c r="B3" s="15" t="s">
        <v>58</v>
      </c>
      <c r="C3" s="15" t="s">
        <v>59</v>
      </c>
      <c r="D3" s="15" t="s">
        <v>60</v>
      </c>
      <c r="E3" s="15" t="s">
        <v>61</v>
      </c>
      <c r="F3" s="15" t="s">
        <v>62</v>
      </c>
      <c r="G3" s="15" t="s">
        <v>63</v>
      </c>
      <c r="H3" s="15" t="s">
        <v>64</v>
      </c>
      <c r="I3" s="15" t="s">
        <v>65</v>
      </c>
      <c r="J3" s="15" t="s">
        <v>66</v>
      </c>
      <c r="L3" s="3" t="s">
        <v>18</v>
      </c>
      <c r="M3" s="3" t="s">
        <v>19</v>
      </c>
    </row>
    <row r="4" spans="1:13" ht="28.15" customHeight="1" x14ac:dyDescent="0.3">
      <c r="A4" s="16" t="s">
        <v>20</v>
      </c>
      <c r="B4" s="21">
        <v>2101.5899920000002</v>
      </c>
      <c r="C4" s="21">
        <v>540.93209400000001</v>
      </c>
      <c r="D4" s="21">
        <v>1391.694109</v>
      </c>
      <c r="E4" s="21">
        <v>2543.9870850000002</v>
      </c>
      <c r="F4" s="21">
        <v>1530.505803</v>
      </c>
      <c r="G4" s="21">
        <v>298.69285400000001</v>
      </c>
      <c r="H4" s="21">
        <v>1175.2742310000001</v>
      </c>
      <c r="I4" s="21">
        <v>1361.550763</v>
      </c>
      <c r="J4" s="21">
        <v>10944.226929</v>
      </c>
      <c r="L4" s="4" t="s">
        <v>21</v>
      </c>
      <c r="M4" s="5" t="s">
        <v>22</v>
      </c>
    </row>
    <row r="5" spans="1:13" ht="28.15" customHeight="1" x14ac:dyDescent="0.3">
      <c r="A5" s="17" t="s">
        <v>23</v>
      </c>
      <c r="B5" s="22"/>
      <c r="C5" s="23">
        <v>3259.8178710000002</v>
      </c>
      <c r="D5" s="23">
        <v>3151.0197320000002</v>
      </c>
      <c r="E5" s="23">
        <v>3643.7206529999999</v>
      </c>
      <c r="F5" s="23">
        <v>1955.1623259999999</v>
      </c>
      <c r="G5" s="23">
        <v>536.41438600000004</v>
      </c>
      <c r="H5" s="23">
        <v>2107.3643529999999</v>
      </c>
      <c r="I5" s="23">
        <v>1779.8293269999999</v>
      </c>
      <c r="J5" s="23">
        <v>16433.328647999999</v>
      </c>
      <c r="L5" s="4" t="s">
        <v>21</v>
      </c>
      <c r="M5" s="5" t="s">
        <v>24</v>
      </c>
    </row>
    <row r="6" spans="1:13" ht="28.15" customHeight="1" x14ac:dyDescent="0.3">
      <c r="A6" s="17" t="s">
        <v>25</v>
      </c>
      <c r="B6" s="22"/>
      <c r="C6" s="23">
        <v>-2718.885777</v>
      </c>
      <c r="D6" s="23">
        <v>-1759.325623</v>
      </c>
      <c r="E6" s="23">
        <v>-1099.7335680000001</v>
      </c>
      <c r="F6" s="23">
        <v>-424.65652399999999</v>
      </c>
      <c r="G6" s="23">
        <v>-237.721532</v>
      </c>
      <c r="H6" s="23">
        <v>-932.09012199999995</v>
      </c>
      <c r="I6" s="23">
        <v>-418.27856400000002</v>
      </c>
      <c r="J6" s="23">
        <v>-5489.1017179999999</v>
      </c>
      <c r="L6" s="4" t="s">
        <v>21</v>
      </c>
      <c r="M6" s="5" t="s">
        <v>26</v>
      </c>
    </row>
    <row r="7" spans="1:13" ht="28.15" customHeight="1" x14ac:dyDescent="0.3">
      <c r="A7" s="16" t="s">
        <v>27</v>
      </c>
      <c r="B7" s="24"/>
      <c r="C7" s="25">
        <v>-5.0262979999999997</v>
      </c>
      <c r="D7" s="25">
        <v>-1.2641610000000001</v>
      </c>
      <c r="E7" s="25">
        <v>-0.43228699999999998</v>
      </c>
      <c r="F7" s="25">
        <v>-0.27746199999999999</v>
      </c>
      <c r="G7" s="25">
        <v>-0.79587300000000005</v>
      </c>
      <c r="H7" s="25">
        <v>-0.79308299999999998</v>
      </c>
      <c r="I7" s="25">
        <v>-0.30720700000000001</v>
      </c>
      <c r="J7" s="25">
        <v>-0.501552</v>
      </c>
      <c r="L7" s="4" t="s">
        <v>21</v>
      </c>
      <c r="M7" s="5" t="s">
        <v>28</v>
      </c>
    </row>
    <row r="8" spans="1:13" ht="28.15" customHeight="1" x14ac:dyDescent="0.3">
      <c r="A8" s="18" t="s">
        <v>29</v>
      </c>
      <c r="B8" s="24"/>
      <c r="C8" s="26">
        <v>0.165939</v>
      </c>
      <c r="D8" s="26">
        <v>0.44166499999999997</v>
      </c>
      <c r="E8" s="26">
        <v>0.69818400000000003</v>
      </c>
      <c r="F8" s="26">
        <v>0.782802</v>
      </c>
      <c r="G8" s="26">
        <v>0.55683199999999999</v>
      </c>
      <c r="H8" s="26">
        <v>0.55769899999999994</v>
      </c>
      <c r="I8" s="26">
        <v>0.76498999999999995</v>
      </c>
      <c r="J8" s="26">
        <v>0.66597700000000004</v>
      </c>
      <c r="L8" s="4" t="s">
        <v>21</v>
      </c>
      <c r="M8" s="5" t="s">
        <v>30</v>
      </c>
    </row>
    <row r="9" spans="1:13" ht="28.15" customHeight="1" x14ac:dyDescent="0.3">
      <c r="A9" s="17" t="s">
        <v>31</v>
      </c>
      <c r="B9" s="27"/>
      <c r="C9" s="28">
        <v>0.17138400000000001</v>
      </c>
      <c r="D9" s="28">
        <v>0.42703099999999999</v>
      </c>
      <c r="E9" s="28">
        <v>0.67998099999999995</v>
      </c>
      <c r="F9" s="28">
        <v>0.75920500000000002</v>
      </c>
      <c r="G9" s="28">
        <v>0.56415300000000002</v>
      </c>
      <c r="H9" s="28">
        <v>0.555759</v>
      </c>
      <c r="I9" s="28">
        <v>0.75057600000000002</v>
      </c>
      <c r="J9" s="28">
        <v>0.657999</v>
      </c>
      <c r="L9" s="4" t="s">
        <v>21</v>
      </c>
      <c r="M9" s="5" t="s">
        <v>32</v>
      </c>
    </row>
    <row r="10" spans="1:13" ht="20.25" customHeight="1" x14ac:dyDescent="0.35">
      <c r="A10" s="36" t="s">
        <v>33</v>
      </c>
      <c r="B10" s="29"/>
      <c r="C10" s="29"/>
      <c r="D10" s="29"/>
      <c r="E10" s="29"/>
      <c r="F10" s="29"/>
      <c r="G10" s="29"/>
      <c r="H10" s="29"/>
      <c r="I10" s="29"/>
      <c r="J10" s="29"/>
      <c r="L10"/>
      <c r="M10" s="2"/>
    </row>
    <row r="11" spans="1:13" ht="19.899999999999999" customHeight="1" x14ac:dyDescent="0.3">
      <c r="A11" s="47" t="s">
        <v>34</v>
      </c>
      <c r="B11" s="30"/>
      <c r="C11" s="31">
        <v>80.408406999999997</v>
      </c>
      <c r="D11" s="31">
        <v>20.492346999999999</v>
      </c>
      <c r="E11" s="32"/>
      <c r="F11" s="32"/>
      <c r="G11" s="32"/>
      <c r="H11" s="32"/>
      <c r="I11" s="31">
        <v>0.693666</v>
      </c>
      <c r="J11" s="31">
        <v>101.59442</v>
      </c>
      <c r="L11" s="4" t="s">
        <v>21</v>
      </c>
      <c r="M11" s="5" t="s">
        <v>35</v>
      </c>
    </row>
    <row r="12" spans="1:13" ht="20.25" customHeight="1" x14ac:dyDescent="0.3">
      <c r="A12" s="47" t="s">
        <v>36</v>
      </c>
      <c r="B12" s="30"/>
      <c r="C12" s="31">
        <v>71.663785000000004</v>
      </c>
      <c r="D12" s="31">
        <v>32.654780000000002</v>
      </c>
      <c r="E12" s="32"/>
      <c r="F12" s="32"/>
      <c r="G12" s="32"/>
      <c r="H12" s="32"/>
      <c r="I12" s="31">
        <v>37.968224999999997</v>
      </c>
      <c r="J12" s="31">
        <v>142.28679099999999</v>
      </c>
      <c r="L12" s="4" t="s">
        <v>21</v>
      </c>
      <c r="M12" s="5" t="s">
        <v>37</v>
      </c>
    </row>
    <row r="13" spans="1:13" ht="20.25" customHeight="1" x14ac:dyDescent="0.3">
      <c r="A13" s="47" t="s">
        <v>38</v>
      </c>
      <c r="B13" s="31">
        <v>5.6322979999999996</v>
      </c>
      <c r="C13" s="31">
        <v>115.49989600000001</v>
      </c>
      <c r="D13" s="31">
        <v>18.058596000000001</v>
      </c>
      <c r="E13" s="31">
        <v>51.564019000000002</v>
      </c>
      <c r="F13" s="31">
        <v>38.781708000000002</v>
      </c>
      <c r="G13" s="31">
        <v>4.2813379999999999</v>
      </c>
      <c r="H13" s="31">
        <v>16.820271000000002</v>
      </c>
      <c r="I13" s="31">
        <v>10.036735</v>
      </c>
      <c r="J13" s="31">
        <v>260.67486000000002</v>
      </c>
      <c r="L13" s="4" t="s">
        <v>21</v>
      </c>
      <c r="M13" s="5" t="s">
        <v>39</v>
      </c>
    </row>
    <row r="14" spans="1:13" ht="20.25" customHeight="1" x14ac:dyDescent="0.3">
      <c r="A14" s="47" t="s">
        <v>40</v>
      </c>
      <c r="B14" s="31">
        <v>0.20899999999999999</v>
      </c>
      <c r="C14" s="31">
        <v>0.36677900000000002</v>
      </c>
      <c r="D14" s="31">
        <v>0.38629000000000002</v>
      </c>
      <c r="E14" s="31">
        <v>3.2092529999999999</v>
      </c>
      <c r="F14" s="31">
        <v>1.0574250000000001</v>
      </c>
      <c r="G14" s="31">
        <v>3.9450829999999999</v>
      </c>
      <c r="H14" s="31">
        <v>5.8585390000000004</v>
      </c>
      <c r="I14" s="31">
        <v>1.2722260000000001</v>
      </c>
      <c r="J14" s="31">
        <v>16.304594999999999</v>
      </c>
      <c r="L14" s="4" t="s">
        <v>21</v>
      </c>
      <c r="M14" s="5" t="s">
        <v>41</v>
      </c>
    </row>
    <row r="15" spans="1:13" ht="20.25" customHeight="1" x14ac:dyDescent="0.3">
      <c r="A15" s="48" t="s">
        <v>42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L15" s="4" t="s">
        <v>21</v>
      </c>
      <c r="M15" s="5" t="s">
        <v>43</v>
      </c>
    </row>
    <row r="16" spans="1:13" ht="19.899999999999999" customHeight="1" x14ac:dyDescent="0.3">
      <c r="A16" s="19" t="s">
        <v>44</v>
      </c>
      <c r="B16" s="34">
        <v>5.8412980000000001</v>
      </c>
      <c r="C16" s="34">
        <v>267.93886700000002</v>
      </c>
      <c r="D16" s="34">
        <v>71.592012999999994</v>
      </c>
      <c r="E16" s="34">
        <v>54.773271000000001</v>
      </c>
      <c r="F16" s="34">
        <v>39.839132999999997</v>
      </c>
      <c r="G16" s="34">
        <v>8.2264210000000002</v>
      </c>
      <c r="H16" s="34">
        <v>22.678809999999999</v>
      </c>
      <c r="I16" s="34">
        <v>49.970852000000001</v>
      </c>
      <c r="J16" s="34">
        <v>520.86066500000004</v>
      </c>
      <c r="L16" s="4" t="s">
        <v>21</v>
      </c>
      <c r="M16" s="5" t="s">
        <v>45</v>
      </c>
    </row>
    <row r="17" spans="1:13" ht="19.899999999999999" customHeight="1" x14ac:dyDescent="0.3">
      <c r="A17" s="19" t="s">
        <v>46</v>
      </c>
      <c r="B17" s="35">
        <v>2.7789999999999998E-3</v>
      </c>
      <c r="C17" s="35">
        <v>0.49532799999999999</v>
      </c>
      <c r="D17" s="35">
        <v>5.1442000000000002E-2</v>
      </c>
      <c r="E17" s="35">
        <v>2.1530000000000001E-2</v>
      </c>
      <c r="F17" s="35">
        <v>2.6030000000000001E-2</v>
      </c>
      <c r="G17" s="35">
        <v>2.7541E-2</v>
      </c>
      <c r="H17" s="35">
        <v>1.9297000000000002E-2</v>
      </c>
      <c r="I17" s="35">
        <v>3.6700999999999998E-2</v>
      </c>
      <c r="J17" s="35">
        <v>4.7592000000000002E-2</v>
      </c>
      <c r="L17" s="4" t="s">
        <v>21</v>
      </c>
      <c r="M17" s="5" t="s">
        <v>47</v>
      </c>
    </row>
    <row r="18" spans="1:13" ht="19.899999999999999" customHeight="1" x14ac:dyDescent="0.3">
      <c r="A18" s="16" t="s">
        <v>48</v>
      </c>
      <c r="B18" s="30"/>
      <c r="C18" s="25">
        <v>0.49225400000000002</v>
      </c>
      <c r="D18" s="25">
        <v>2.4393000000000001E-2</v>
      </c>
      <c r="E18" s="25">
        <v>1.9139E-2</v>
      </c>
      <c r="F18" s="25">
        <v>1.5259E-2</v>
      </c>
      <c r="G18" s="25">
        <v>2.3715E-2</v>
      </c>
      <c r="H18" s="25">
        <v>1.1913E-2</v>
      </c>
      <c r="I18" s="25">
        <v>2.9666000000000001E-2</v>
      </c>
      <c r="J18" s="25">
        <v>4.1912999999999999E-2</v>
      </c>
      <c r="L18" s="4" t="s">
        <v>21</v>
      </c>
      <c r="M18" s="5" t="s">
        <v>49</v>
      </c>
    </row>
    <row r="20" spans="1:13" hidden="1" x14ac:dyDescent="0.3">
      <c r="B20" s="6" t="s">
        <v>67</v>
      </c>
      <c r="C20" s="6" t="s">
        <v>68</v>
      </c>
      <c r="D20" s="6" t="s">
        <v>69</v>
      </c>
      <c r="E20" s="6" t="s">
        <v>70</v>
      </c>
      <c r="F20" s="6" t="s">
        <v>71</v>
      </c>
      <c r="G20" s="6" t="s">
        <v>72</v>
      </c>
      <c r="H20" s="6" t="s">
        <v>73</v>
      </c>
      <c r="I20" s="6" t="s">
        <v>65</v>
      </c>
      <c r="J20" s="6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F986-766A-47D7-9BA4-9E512336EFFC}">
  <sheetPr codeName="Sheet4"/>
  <dimension ref="A1:G11"/>
  <sheetViews>
    <sheetView showGridLines="0" workbookViewId="0"/>
  </sheetViews>
  <sheetFormatPr defaultColWidth="9" defaultRowHeight="13.5" x14ac:dyDescent="0.3"/>
  <cols>
    <col min="1" max="1" width="66" style="7" customWidth="1"/>
    <col min="2" max="2" width="16.81640625" style="1" customWidth="1"/>
    <col min="3" max="3" width="9" style="1"/>
    <col min="4" max="5" width="0" style="1" hidden="1" customWidth="1"/>
    <col min="6" max="16384" width="9" style="1"/>
  </cols>
  <sheetData>
    <row r="1" spans="1:7" ht="35.25" customHeight="1" x14ac:dyDescent="0.3">
      <c r="A1" s="37" t="s">
        <v>74</v>
      </c>
    </row>
    <row r="2" spans="1:7" ht="18" customHeight="1" x14ac:dyDescent="0.3">
      <c r="A2" s="9" t="str">
        <f>" Data as at: "&amp;DATE</f>
        <v xml:space="preserve"> Data as at: 04 August 2026</v>
      </c>
    </row>
    <row r="3" spans="1:7" ht="47.25" customHeight="1" x14ac:dyDescent="0.3">
      <c r="A3" s="14" t="s">
        <v>75</v>
      </c>
      <c r="B3" s="15" t="s">
        <v>76</v>
      </c>
      <c r="D3" s="3" t="s">
        <v>18</v>
      </c>
      <c r="E3" s="3" t="s">
        <v>19</v>
      </c>
    </row>
    <row r="4" spans="1:7" ht="32.65" customHeight="1" x14ac:dyDescent="0.3">
      <c r="A4" s="16" t="s">
        <v>77</v>
      </c>
      <c r="B4" s="21">
        <v>46037.946748299997</v>
      </c>
      <c r="D4" s="4" t="s">
        <v>21</v>
      </c>
      <c r="E4" s="5" t="s">
        <v>22</v>
      </c>
    </row>
    <row r="5" spans="1:7" ht="32.65" customHeight="1" x14ac:dyDescent="0.3">
      <c r="A5" s="17" t="s">
        <v>78</v>
      </c>
      <c r="B5" s="23">
        <v>44668.271050399999</v>
      </c>
      <c r="D5" s="4" t="s">
        <v>21</v>
      </c>
      <c r="E5" s="5" t="s">
        <v>24</v>
      </c>
    </row>
    <row r="6" spans="1:7" ht="32.65" customHeight="1" x14ac:dyDescent="0.3">
      <c r="A6" s="19" t="s">
        <v>79</v>
      </c>
      <c r="B6" s="34">
        <v>1369.6756978999999</v>
      </c>
      <c r="D6" s="4" t="s">
        <v>21</v>
      </c>
      <c r="E6" s="5" t="s">
        <v>26</v>
      </c>
    </row>
    <row r="7" spans="1:7" ht="32.65" customHeight="1" x14ac:dyDescent="0.3">
      <c r="A7" s="19" t="s">
        <v>80</v>
      </c>
      <c r="B7" s="34">
        <v>3515.3798416</v>
      </c>
      <c r="D7" s="4" t="s">
        <v>21</v>
      </c>
      <c r="E7" s="5" t="s">
        <v>28</v>
      </c>
    </row>
    <row r="8" spans="1:7" ht="32.65" customHeight="1" x14ac:dyDescent="0.3">
      <c r="A8" s="19" t="s">
        <v>81</v>
      </c>
      <c r="B8" s="34">
        <v>48183.650891999998</v>
      </c>
      <c r="D8" s="4" t="s">
        <v>21</v>
      </c>
      <c r="E8" s="5" t="s">
        <v>30</v>
      </c>
      <c r="G8" s="44"/>
    </row>
    <row r="9" spans="1:7" ht="32.65" customHeight="1" x14ac:dyDescent="0.3">
      <c r="A9" s="16" t="s">
        <v>82</v>
      </c>
      <c r="B9" s="21">
        <v>-2145.7041436999998</v>
      </c>
      <c r="D9" s="4" t="s">
        <v>21</v>
      </c>
      <c r="E9" s="5" t="s">
        <v>32</v>
      </c>
      <c r="G9" s="44"/>
    </row>
    <row r="11" spans="1:7" hidden="1" x14ac:dyDescent="0.3">
      <c r="B11" s="6" t="s">
        <v>17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C13E-0200-451B-A2F4-B1B1C4E5A0B9}">
  <sheetPr codeName="Sheet5">
    <pageSetUpPr fitToPage="1"/>
  </sheetPr>
  <dimension ref="A1:J20"/>
  <sheetViews>
    <sheetView showGridLines="0" workbookViewId="0"/>
  </sheetViews>
  <sheetFormatPr defaultColWidth="9" defaultRowHeight="13.5" x14ac:dyDescent="0.3"/>
  <cols>
    <col min="1" max="1" width="44.26953125" style="1" customWidth="1"/>
    <col min="2" max="3" width="14" style="1" customWidth="1"/>
    <col min="4" max="7" width="15" style="1" customWidth="1"/>
    <col min="8" max="8" width="9" style="1"/>
    <col min="9" max="10" width="0" style="1" hidden="1" customWidth="1"/>
    <col min="11" max="16384" width="9" style="1"/>
  </cols>
  <sheetData>
    <row r="1" spans="1:10" ht="35.25" customHeight="1" x14ac:dyDescent="0.3">
      <c r="A1" s="37" t="s">
        <v>83</v>
      </c>
    </row>
    <row r="2" spans="1:10" ht="18" customHeight="1" x14ac:dyDescent="0.3">
      <c r="A2" s="9" t="str">
        <f>" Data as at: "&amp;DATE</f>
        <v xml:space="preserve"> Data as at: 04 August 2026</v>
      </c>
    </row>
    <row r="3" spans="1:10" ht="47.25" customHeight="1" x14ac:dyDescent="0.3">
      <c r="A3" s="14" t="s">
        <v>84</v>
      </c>
      <c r="B3" s="15" t="s">
        <v>12</v>
      </c>
      <c r="C3" s="15" t="s">
        <v>85</v>
      </c>
      <c r="D3" s="15" t="s">
        <v>14</v>
      </c>
      <c r="E3" s="15" t="s">
        <v>15</v>
      </c>
      <c r="F3" s="15" t="s">
        <v>16</v>
      </c>
      <c r="G3" s="15" t="s">
        <v>17</v>
      </c>
      <c r="I3" s="3" t="s">
        <v>18</v>
      </c>
      <c r="J3" s="3" t="s">
        <v>19</v>
      </c>
    </row>
    <row r="4" spans="1:10" ht="28.15" customHeight="1" x14ac:dyDescent="0.3">
      <c r="A4" s="16" t="s">
        <v>20</v>
      </c>
      <c r="B4" s="21">
        <v>16478.614777999999</v>
      </c>
      <c r="C4" s="21">
        <v>12830.514131</v>
      </c>
      <c r="D4" s="21">
        <v>12805.752554999999</v>
      </c>
      <c r="E4" s="21">
        <v>8347.0150119999998</v>
      </c>
      <c r="F4" s="21">
        <v>2188.7812669999998</v>
      </c>
      <c r="G4" s="21">
        <v>52650.677744000001</v>
      </c>
      <c r="I4" s="4" t="s">
        <v>86</v>
      </c>
      <c r="J4" s="5" t="s">
        <v>22</v>
      </c>
    </row>
    <row r="5" spans="1:10" ht="28.15" customHeight="1" x14ac:dyDescent="0.3">
      <c r="A5" s="17" t="s">
        <v>23</v>
      </c>
      <c r="B5" s="23">
        <v>18474.834860999999</v>
      </c>
      <c r="C5" s="23">
        <v>8706.1316060000008</v>
      </c>
      <c r="D5" s="23">
        <v>19104.476979999999</v>
      </c>
      <c r="E5" s="23">
        <v>8649.3968669999995</v>
      </c>
      <c r="F5" s="23">
        <v>238.26714799999999</v>
      </c>
      <c r="G5" s="23">
        <v>55173.107462</v>
      </c>
      <c r="I5" s="4" t="s">
        <v>86</v>
      </c>
      <c r="J5" s="5" t="s">
        <v>24</v>
      </c>
    </row>
    <row r="6" spans="1:10" ht="28.15" customHeight="1" x14ac:dyDescent="0.3">
      <c r="A6" s="17" t="s">
        <v>25</v>
      </c>
      <c r="B6" s="23">
        <v>-1996.220082</v>
      </c>
      <c r="C6" s="23">
        <v>4124.3825260000003</v>
      </c>
      <c r="D6" s="23">
        <v>-6298.7244250000003</v>
      </c>
      <c r="E6" s="23">
        <v>-302.38185600000003</v>
      </c>
      <c r="F6" s="23">
        <v>1950.5141189999999</v>
      </c>
      <c r="G6" s="23">
        <v>-2522.4297179999999</v>
      </c>
      <c r="I6" s="4" t="s">
        <v>86</v>
      </c>
      <c r="J6" s="5" t="s">
        <v>26</v>
      </c>
    </row>
    <row r="7" spans="1:10" ht="28.15" customHeight="1" x14ac:dyDescent="0.3">
      <c r="A7" s="16" t="s">
        <v>27</v>
      </c>
      <c r="B7" s="25">
        <v>-0.12114</v>
      </c>
      <c r="C7" s="25">
        <v>0.32145099999999999</v>
      </c>
      <c r="D7" s="25">
        <v>-0.491867</v>
      </c>
      <c r="E7" s="25">
        <v>-3.6226000000000001E-2</v>
      </c>
      <c r="F7" s="25">
        <v>0.89114199999999999</v>
      </c>
      <c r="G7" s="25">
        <v>-4.7909E-2</v>
      </c>
      <c r="I7" s="4" t="s">
        <v>86</v>
      </c>
      <c r="J7" s="5" t="s">
        <v>28</v>
      </c>
    </row>
    <row r="8" spans="1:10" ht="28.15" customHeight="1" x14ac:dyDescent="0.3">
      <c r="A8" s="18" t="s">
        <v>29</v>
      </c>
      <c r="B8" s="26">
        <v>0.89194899999999999</v>
      </c>
      <c r="C8" s="26">
        <v>1.473733</v>
      </c>
      <c r="D8" s="26">
        <v>0.67030100000000004</v>
      </c>
      <c r="E8" s="26">
        <v>0.96504000000000001</v>
      </c>
      <c r="F8" s="26">
        <v>9.1862490000000001</v>
      </c>
      <c r="G8" s="26">
        <v>0.95428199999999996</v>
      </c>
      <c r="I8" s="4" t="s">
        <v>86</v>
      </c>
      <c r="J8" s="5" t="s">
        <v>30</v>
      </c>
    </row>
    <row r="9" spans="1:10" ht="28.15" customHeight="1" x14ac:dyDescent="0.3">
      <c r="A9" s="17" t="s">
        <v>31</v>
      </c>
      <c r="B9" s="28">
        <v>0.88700100000000004</v>
      </c>
      <c r="C9" s="28">
        <v>1.4246179999999999</v>
      </c>
      <c r="D9" s="28">
        <v>0.66327800000000003</v>
      </c>
      <c r="E9" s="28">
        <v>0.99708799999999997</v>
      </c>
      <c r="F9" s="28">
        <v>9.5798260000000006</v>
      </c>
      <c r="G9" s="28">
        <v>0.95732499999999998</v>
      </c>
      <c r="I9" s="4" t="s">
        <v>86</v>
      </c>
      <c r="J9" s="5" t="s">
        <v>32</v>
      </c>
    </row>
    <row r="10" spans="1:10" ht="19.899999999999999" customHeight="1" x14ac:dyDescent="0.35">
      <c r="A10" s="16" t="s">
        <v>33</v>
      </c>
      <c r="B10" s="21"/>
      <c r="C10" s="21"/>
      <c r="D10" s="21"/>
      <c r="E10" s="21"/>
      <c r="F10" s="21"/>
      <c r="G10" s="21"/>
      <c r="I10"/>
      <c r="J10" s="2"/>
    </row>
    <row r="11" spans="1:10" ht="19.899999999999999" customHeight="1" x14ac:dyDescent="0.3">
      <c r="A11" s="45" t="s">
        <v>34</v>
      </c>
      <c r="B11" s="21">
        <v>6.1021089999999996</v>
      </c>
      <c r="C11" s="21">
        <v>52.403756999999999</v>
      </c>
      <c r="D11" s="21">
        <v>102.99053499999999</v>
      </c>
      <c r="E11" s="21">
        <v>28.178764999999999</v>
      </c>
      <c r="F11" s="21">
        <v>96.242141000000004</v>
      </c>
      <c r="G11" s="21">
        <v>285.91730799999999</v>
      </c>
      <c r="I11" s="4" t="s">
        <v>86</v>
      </c>
      <c r="J11" s="5" t="s">
        <v>35</v>
      </c>
    </row>
    <row r="12" spans="1:10" ht="19.899999999999999" customHeight="1" x14ac:dyDescent="0.3">
      <c r="A12" s="45" t="s">
        <v>36</v>
      </c>
      <c r="B12" s="21">
        <v>12.515273000000001</v>
      </c>
      <c r="C12" s="21">
        <v>65.857083000000003</v>
      </c>
      <c r="D12" s="21">
        <v>148.87110100000001</v>
      </c>
      <c r="E12" s="21">
        <v>7.5508139999999999</v>
      </c>
      <c r="F12" s="21">
        <v>125.49579900000001</v>
      </c>
      <c r="G12" s="21">
        <v>360.29007000000001</v>
      </c>
      <c r="I12" s="4" t="s">
        <v>86</v>
      </c>
      <c r="J12" s="5" t="s">
        <v>37</v>
      </c>
    </row>
    <row r="13" spans="1:10" ht="19.899999999999999" customHeight="1" x14ac:dyDescent="0.3">
      <c r="A13" s="45" t="s">
        <v>38</v>
      </c>
      <c r="B13" s="21">
        <v>65.418795000000003</v>
      </c>
      <c r="C13" s="21">
        <v>15.910731999999999</v>
      </c>
      <c r="D13" s="21">
        <v>308.69008700000001</v>
      </c>
      <c r="E13" s="21">
        <v>13.320636</v>
      </c>
      <c r="F13" s="21">
        <v>0.45844800000000002</v>
      </c>
      <c r="G13" s="21">
        <v>403.798698</v>
      </c>
      <c r="I13" s="4" t="s">
        <v>86</v>
      </c>
      <c r="J13" s="5" t="s">
        <v>39</v>
      </c>
    </row>
    <row r="14" spans="1:10" ht="19.899999999999999" customHeight="1" x14ac:dyDescent="0.3">
      <c r="A14" s="45" t="s">
        <v>40</v>
      </c>
      <c r="B14" s="21">
        <v>9.0190049999999999</v>
      </c>
      <c r="C14" s="21">
        <v>9.1761909999999993</v>
      </c>
      <c r="D14" s="21">
        <v>43.161425000000001</v>
      </c>
      <c r="E14" s="21">
        <v>3.7442229999999999</v>
      </c>
      <c r="F14" s="21">
        <v>4.0772909999999998</v>
      </c>
      <c r="G14" s="21">
        <v>69.178134999999997</v>
      </c>
      <c r="I14" s="4" t="s">
        <v>86</v>
      </c>
      <c r="J14" s="5" t="s">
        <v>41</v>
      </c>
    </row>
    <row r="15" spans="1:10" ht="19.899999999999999" customHeight="1" x14ac:dyDescent="0.3">
      <c r="A15" s="46" t="s">
        <v>42</v>
      </c>
      <c r="B15" s="23">
        <v>8.9999999999999993E-3</v>
      </c>
      <c r="C15" s="23">
        <v>0.95399999999999996</v>
      </c>
      <c r="D15" s="23">
        <v>2.383</v>
      </c>
      <c r="E15" s="23">
        <v>0</v>
      </c>
      <c r="F15" s="23">
        <v>19.642747</v>
      </c>
      <c r="G15" s="23">
        <v>22.988747</v>
      </c>
      <c r="I15" s="4" t="s">
        <v>86</v>
      </c>
      <c r="J15" s="5" t="s">
        <v>43</v>
      </c>
    </row>
    <row r="16" spans="1:10" ht="19.899999999999999" customHeight="1" x14ac:dyDescent="0.3">
      <c r="A16" s="19" t="s">
        <v>44</v>
      </c>
      <c r="B16" s="34">
        <v>93.064182000000002</v>
      </c>
      <c r="C16" s="34">
        <v>144.30176299999999</v>
      </c>
      <c r="D16" s="34">
        <v>606.09614899999997</v>
      </c>
      <c r="E16" s="34">
        <v>52.794438</v>
      </c>
      <c r="F16" s="34">
        <v>245.916426</v>
      </c>
      <c r="G16" s="34">
        <v>1142.1729580000001</v>
      </c>
      <c r="I16" s="4" t="s">
        <v>86</v>
      </c>
      <c r="J16" s="5" t="s">
        <v>45</v>
      </c>
    </row>
    <row r="17" spans="1:10" ht="19.899999999999999" customHeight="1" x14ac:dyDescent="0.3">
      <c r="A17" s="19" t="s">
        <v>46</v>
      </c>
      <c r="B17" s="35">
        <v>5.6480000000000002E-3</v>
      </c>
      <c r="C17" s="35">
        <v>1.1247E-2</v>
      </c>
      <c r="D17" s="35">
        <v>4.7329999999999997E-2</v>
      </c>
      <c r="E17" s="35">
        <v>6.3249999999999999E-3</v>
      </c>
      <c r="F17" s="35">
        <v>0.11235299999999999</v>
      </c>
      <c r="G17" s="35">
        <v>2.1693E-2</v>
      </c>
      <c r="I17" s="4" t="s">
        <v>86</v>
      </c>
      <c r="J17" s="5" t="s">
        <v>47</v>
      </c>
    </row>
    <row r="18" spans="1:10" ht="19.899999999999999" customHeight="1" x14ac:dyDescent="0.3">
      <c r="A18" s="16" t="s">
        <v>48</v>
      </c>
      <c r="B18" s="25">
        <v>5.777E-3</v>
      </c>
      <c r="C18" s="25">
        <v>1.3372E-2</v>
      </c>
      <c r="D18" s="25">
        <v>4.3367999999999997E-2</v>
      </c>
      <c r="E18" s="25">
        <v>1.0541E-2</v>
      </c>
      <c r="F18" s="25">
        <v>0.158058</v>
      </c>
      <c r="G18" s="25">
        <v>2.4569000000000001E-2</v>
      </c>
      <c r="I18" s="4" t="s">
        <v>86</v>
      </c>
      <c r="J18" s="5" t="s">
        <v>49</v>
      </c>
    </row>
    <row r="20" spans="1:10" hidden="1" x14ac:dyDescent="0.3">
      <c r="B20" s="6" t="s">
        <v>52</v>
      </c>
      <c r="C20" s="6" t="s">
        <v>53</v>
      </c>
      <c r="D20" s="6" t="s">
        <v>14</v>
      </c>
      <c r="E20" s="6" t="s">
        <v>54</v>
      </c>
      <c r="F20" s="6" t="s">
        <v>55</v>
      </c>
      <c r="G20" s="6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E8A8-F4E9-401A-80CA-81ED117E49C6}">
  <sheetPr codeName="Sheet6">
    <pageSetUpPr fitToPage="1"/>
  </sheetPr>
  <dimension ref="A1:M20"/>
  <sheetViews>
    <sheetView showGridLines="0" workbookViewId="0"/>
  </sheetViews>
  <sheetFormatPr defaultColWidth="9" defaultRowHeight="13.5" x14ac:dyDescent="0.3"/>
  <cols>
    <col min="1" max="1" width="50.26953125" style="1" customWidth="1"/>
    <col min="2" max="10" width="14" style="1" customWidth="1"/>
    <col min="11" max="11" width="9" style="1"/>
    <col min="12" max="13" width="0" style="1" hidden="1" customWidth="1"/>
    <col min="14" max="16384" width="9" style="1"/>
  </cols>
  <sheetData>
    <row r="1" spans="1:13" ht="35.25" customHeight="1" x14ac:dyDescent="0.3">
      <c r="A1" s="37" t="s">
        <v>87</v>
      </c>
    </row>
    <row r="2" spans="1:13" ht="18" customHeight="1" x14ac:dyDescent="0.3">
      <c r="A2" s="9" t="str">
        <f>" Data as at: "&amp;DATE</f>
        <v xml:space="preserve"> Data as at: 04 August 2026</v>
      </c>
    </row>
    <row r="3" spans="1:13" ht="104.25" customHeight="1" x14ac:dyDescent="0.3">
      <c r="A3" s="14" t="s">
        <v>88</v>
      </c>
      <c r="B3" s="15" t="s">
        <v>58</v>
      </c>
      <c r="C3" s="15" t="s">
        <v>59</v>
      </c>
      <c r="D3" s="15" t="s">
        <v>60</v>
      </c>
      <c r="E3" s="15" t="s">
        <v>61</v>
      </c>
      <c r="F3" s="15" t="s">
        <v>62</v>
      </c>
      <c r="G3" s="15" t="s">
        <v>63</v>
      </c>
      <c r="H3" s="15" t="s">
        <v>64</v>
      </c>
      <c r="I3" s="15" t="s">
        <v>65</v>
      </c>
      <c r="J3" s="15" t="s">
        <v>66</v>
      </c>
      <c r="L3" s="3" t="s">
        <v>18</v>
      </c>
      <c r="M3" s="3" t="s">
        <v>19</v>
      </c>
    </row>
    <row r="4" spans="1:13" ht="28.15" customHeight="1" x14ac:dyDescent="0.3">
      <c r="A4" s="11" t="s">
        <v>20</v>
      </c>
      <c r="B4" s="21">
        <v>2458.55332</v>
      </c>
      <c r="C4" s="21">
        <v>579.74501099999998</v>
      </c>
      <c r="D4" s="21">
        <v>1630.4679169999999</v>
      </c>
      <c r="E4" s="21">
        <v>3063.3505559999999</v>
      </c>
      <c r="F4" s="21">
        <v>1802.4638359999999</v>
      </c>
      <c r="G4" s="21">
        <v>344.61248799999998</v>
      </c>
      <c r="H4" s="21">
        <v>1379.1408879999999</v>
      </c>
      <c r="I4" s="21">
        <v>1547.4187919999999</v>
      </c>
      <c r="J4" s="21">
        <v>12805.752807000001</v>
      </c>
      <c r="L4" s="4" t="s">
        <v>86</v>
      </c>
      <c r="M4" s="5" t="s">
        <v>22</v>
      </c>
    </row>
    <row r="5" spans="1:13" ht="28.15" customHeight="1" x14ac:dyDescent="0.3">
      <c r="A5" s="12" t="s">
        <v>23</v>
      </c>
      <c r="B5" s="22"/>
      <c r="C5" s="23">
        <v>3647.248505</v>
      </c>
      <c r="D5" s="23">
        <v>3675.1226660000002</v>
      </c>
      <c r="E5" s="23">
        <v>4370.5956999999999</v>
      </c>
      <c r="F5" s="23">
        <v>2269.1838379999999</v>
      </c>
      <c r="G5" s="23">
        <v>618.78772600000002</v>
      </c>
      <c r="H5" s="23">
        <v>2465.0213920000001</v>
      </c>
      <c r="I5" s="23">
        <v>2058.5128530000002</v>
      </c>
      <c r="J5" s="23">
        <v>19104.472678999999</v>
      </c>
      <c r="L5" s="4" t="s">
        <v>86</v>
      </c>
      <c r="M5" s="5" t="s">
        <v>24</v>
      </c>
    </row>
    <row r="6" spans="1:13" ht="28.15" customHeight="1" x14ac:dyDescent="0.3">
      <c r="A6" s="12" t="s">
        <v>25</v>
      </c>
      <c r="B6" s="22"/>
      <c r="C6" s="23">
        <v>-3067.503494</v>
      </c>
      <c r="D6" s="23">
        <v>-2044.654749</v>
      </c>
      <c r="E6" s="23">
        <v>-1307.245144</v>
      </c>
      <c r="F6" s="23">
        <v>-466.72000300000002</v>
      </c>
      <c r="G6" s="23">
        <v>-274.17523899999998</v>
      </c>
      <c r="H6" s="23">
        <v>-1085.880504</v>
      </c>
      <c r="I6" s="23">
        <v>-511.09406100000001</v>
      </c>
      <c r="J6" s="23">
        <v>-6298.7198719999997</v>
      </c>
      <c r="L6" s="4" t="s">
        <v>86</v>
      </c>
      <c r="M6" s="5" t="s">
        <v>26</v>
      </c>
    </row>
    <row r="7" spans="1:13" ht="28.15" customHeight="1" x14ac:dyDescent="0.3">
      <c r="A7" s="16" t="s">
        <v>27</v>
      </c>
      <c r="B7" s="24"/>
      <c r="C7" s="25">
        <v>-5.2911250000000001</v>
      </c>
      <c r="D7" s="25">
        <v>-1.2540290000000001</v>
      </c>
      <c r="E7" s="25">
        <v>-0.42673699999999998</v>
      </c>
      <c r="F7" s="25">
        <v>-0.258934</v>
      </c>
      <c r="G7" s="25">
        <v>-0.79560399999999998</v>
      </c>
      <c r="H7" s="25">
        <v>-0.78735999999999995</v>
      </c>
      <c r="I7" s="25">
        <v>-0.33028800000000003</v>
      </c>
      <c r="J7" s="25">
        <v>-0.49186600000000003</v>
      </c>
      <c r="L7" s="4" t="s">
        <v>86</v>
      </c>
      <c r="M7" s="5" t="s">
        <v>28</v>
      </c>
    </row>
    <row r="8" spans="1:13" ht="28.15" customHeight="1" x14ac:dyDescent="0.3">
      <c r="A8" s="18" t="s">
        <v>29</v>
      </c>
      <c r="B8" s="24"/>
      <c r="C8" s="26">
        <v>0.15895400000000001</v>
      </c>
      <c r="D8" s="26">
        <v>0.44364999999999999</v>
      </c>
      <c r="E8" s="26">
        <v>0.70089999999999997</v>
      </c>
      <c r="F8" s="26">
        <v>0.794323</v>
      </c>
      <c r="G8" s="26">
        <v>0.55691599999999997</v>
      </c>
      <c r="H8" s="26">
        <v>0.55948399999999998</v>
      </c>
      <c r="I8" s="26">
        <v>0.75171699999999997</v>
      </c>
      <c r="J8" s="26">
        <v>0.67030100000000004</v>
      </c>
      <c r="L8" s="4" t="s">
        <v>86</v>
      </c>
      <c r="M8" s="5" t="s">
        <v>30</v>
      </c>
    </row>
    <row r="9" spans="1:13" ht="28.15" customHeight="1" x14ac:dyDescent="0.3">
      <c r="A9" s="17" t="s">
        <v>31</v>
      </c>
      <c r="B9" s="27"/>
      <c r="C9" s="28">
        <v>0.168272</v>
      </c>
      <c r="D9" s="28">
        <v>0.42664099999999999</v>
      </c>
      <c r="E9" s="28">
        <v>0.68164199999999997</v>
      </c>
      <c r="F9" s="28">
        <v>0.77781100000000003</v>
      </c>
      <c r="G9" s="28">
        <v>0.56524300000000005</v>
      </c>
      <c r="H9" s="28">
        <v>0.55368799999999996</v>
      </c>
      <c r="I9" s="28">
        <v>0.75165599999999999</v>
      </c>
      <c r="J9" s="28">
        <v>0.66327800000000003</v>
      </c>
      <c r="L9" s="4" t="s">
        <v>86</v>
      </c>
      <c r="M9" s="5" t="s">
        <v>32</v>
      </c>
    </row>
    <row r="10" spans="1:13" ht="20.25" customHeight="1" x14ac:dyDescent="0.35">
      <c r="A10" s="38" t="s">
        <v>33</v>
      </c>
      <c r="B10" s="29"/>
      <c r="C10" s="29"/>
      <c r="D10" s="29"/>
      <c r="E10" s="29"/>
      <c r="F10" s="29"/>
      <c r="G10" s="29"/>
      <c r="H10" s="29"/>
      <c r="I10" s="29"/>
      <c r="J10" s="29"/>
      <c r="L10"/>
      <c r="M10" s="2"/>
    </row>
    <row r="11" spans="1:13" ht="19.899999999999999" customHeight="1" x14ac:dyDescent="0.3">
      <c r="A11" s="49" t="s">
        <v>34</v>
      </c>
      <c r="B11" s="32"/>
      <c r="C11" s="31">
        <v>80.408406999999997</v>
      </c>
      <c r="D11" s="31">
        <v>21.763997</v>
      </c>
      <c r="E11" s="32"/>
      <c r="F11" s="32"/>
      <c r="G11" s="32"/>
      <c r="H11" s="32"/>
      <c r="I11" s="31">
        <v>0.693666</v>
      </c>
      <c r="J11" s="31">
        <v>102.866069</v>
      </c>
      <c r="L11" s="4" t="s">
        <v>86</v>
      </c>
      <c r="M11" s="5" t="s">
        <v>35</v>
      </c>
    </row>
    <row r="12" spans="1:13" ht="20.25" customHeight="1" x14ac:dyDescent="0.3">
      <c r="A12" s="49" t="s">
        <v>36</v>
      </c>
      <c r="B12" s="32"/>
      <c r="C12" s="31">
        <v>78.370784999999998</v>
      </c>
      <c r="D12" s="31">
        <v>32.662779999999998</v>
      </c>
      <c r="E12" s="32"/>
      <c r="F12" s="32"/>
      <c r="G12" s="32"/>
      <c r="H12" s="32"/>
      <c r="I12" s="31">
        <v>37.968224999999997</v>
      </c>
      <c r="J12" s="31">
        <v>149.001791</v>
      </c>
      <c r="L12" s="4" t="s">
        <v>86</v>
      </c>
      <c r="M12" s="5" t="s">
        <v>37</v>
      </c>
    </row>
    <row r="13" spans="1:13" ht="20.25" customHeight="1" x14ac:dyDescent="0.3">
      <c r="A13" s="49" t="s">
        <v>38</v>
      </c>
      <c r="B13" s="31">
        <v>6.4972979999999998</v>
      </c>
      <c r="C13" s="31">
        <v>128.45616899999999</v>
      </c>
      <c r="D13" s="31">
        <v>21.547962999999999</v>
      </c>
      <c r="E13" s="31">
        <v>59.453406000000001</v>
      </c>
      <c r="F13" s="31">
        <v>55.437528999999998</v>
      </c>
      <c r="G13" s="31">
        <v>5.2518140000000004</v>
      </c>
      <c r="H13" s="31">
        <v>20.937035000000002</v>
      </c>
      <c r="I13" s="31">
        <v>12.567228999999999</v>
      </c>
      <c r="J13" s="31">
        <v>310.14844399999998</v>
      </c>
      <c r="L13" s="4" t="s">
        <v>86</v>
      </c>
      <c r="M13" s="5" t="s">
        <v>39</v>
      </c>
    </row>
    <row r="14" spans="1:13" ht="20.25" customHeight="1" x14ac:dyDescent="0.3">
      <c r="A14" s="47" t="s">
        <v>40</v>
      </c>
      <c r="B14" s="31">
        <v>0.20899999999999999</v>
      </c>
      <c r="C14" s="31">
        <v>1.540203</v>
      </c>
      <c r="D14" s="31">
        <v>2.7977300000000001</v>
      </c>
      <c r="E14" s="31">
        <v>16.454986000000002</v>
      </c>
      <c r="F14" s="31">
        <v>2.609327</v>
      </c>
      <c r="G14" s="31">
        <v>4.9027510000000003</v>
      </c>
      <c r="H14" s="31">
        <v>9.3108319999999996</v>
      </c>
      <c r="I14" s="31">
        <v>3.865596</v>
      </c>
      <c r="J14" s="31">
        <v>41.690424999999998</v>
      </c>
      <c r="L14" s="4" t="s">
        <v>86</v>
      </c>
      <c r="M14" s="5" t="s">
        <v>41</v>
      </c>
    </row>
    <row r="15" spans="1:13" ht="20.25" customHeight="1" x14ac:dyDescent="0.3">
      <c r="A15" s="50" t="s">
        <v>42</v>
      </c>
      <c r="B15" s="33">
        <v>0</v>
      </c>
      <c r="C15" s="33">
        <v>0</v>
      </c>
      <c r="D15" s="33">
        <v>0</v>
      </c>
      <c r="E15" s="33">
        <v>0</v>
      </c>
      <c r="F15" s="33">
        <v>2.383</v>
      </c>
      <c r="G15" s="33">
        <v>0</v>
      </c>
      <c r="H15" s="33">
        <v>0</v>
      </c>
      <c r="I15" s="33">
        <v>0</v>
      </c>
      <c r="J15" s="33">
        <v>2.383</v>
      </c>
      <c r="L15" s="4" t="s">
        <v>86</v>
      </c>
      <c r="M15" s="5" t="s">
        <v>43</v>
      </c>
    </row>
    <row r="16" spans="1:13" ht="19.899999999999999" customHeight="1" x14ac:dyDescent="0.3">
      <c r="A16" s="13" t="s">
        <v>44</v>
      </c>
      <c r="B16" s="34">
        <v>6.7062980000000003</v>
      </c>
      <c r="C16" s="34">
        <v>288.77556299999998</v>
      </c>
      <c r="D16" s="34">
        <v>78.772469999999998</v>
      </c>
      <c r="E16" s="34">
        <v>75.908392000000006</v>
      </c>
      <c r="F16" s="34">
        <v>60.429856000000001</v>
      </c>
      <c r="G16" s="34">
        <v>10.154565</v>
      </c>
      <c r="H16" s="34">
        <v>30.247866999999999</v>
      </c>
      <c r="I16" s="34">
        <v>55.094715999999998</v>
      </c>
      <c r="J16" s="34">
        <v>606.08972900000003</v>
      </c>
      <c r="L16" s="4" t="s">
        <v>86</v>
      </c>
      <c r="M16" s="5" t="s">
        <v>45</v>
      </c>
    </row>
    <row r="17" spans="1:13" ht="19.899999999999999" customHeight="1" x14ac:dyDescent="0.3">
      <c r="A17" s="13" t="s">
        <v>46</v>
      </c>
      <c r="B17" s="35">
        <v>2.728E-3</v>
      </c>
      <c r="C17" s="35">
        <v>0.498108</v>
      </c>
      <c r="D17" s="35">
        <v>4.8313000000000002E-2</v>
      </c>
      <c r="E17" s="35">
        <v>2.478E-2</v>
      </c>
      <c r="F17" s="35">
        <v>3.3526E-2</v>
      </c>
      <c r="G17" s="35">
        <v>2.9467E-2</v>
      </c>
      <c r="H17" s="35">
        <v>2.1932E-2</v>
      </c>
      <c r="I17" s="35">
        <v>3.5603999999999997E-2</v>
      </c>
      <c r="J17" s="35">
        <v>4.7329000000000003E-2</v>
      </c>
      <c r="L17" s="4" t="s">
        <v>86</v>
      </c>
      <c r="M17" s="5" t="s">
        <v>47</v>
      </c>
    </row>
    <row r="18" spans="1:13" ht="19.899999999999999" customHeight="1" x14ac:dyDescent="0.3">
      <c r="A18" s="11" t="s">
        <v>48</v>
      </c>
      <c r="B18" s="32"/>
      <c r="C18" s="25">
        <v>0.492338</v>
      </c>
      <c r="D18" s="25">
        <v>2.5151E-2</v>
      </c>
      <c r="E18" s="25">
        <v>2.4347000000000001E-2</v>
      </c>
      <c r="F18" s="25">
        <v>2.4362999999999999E-2</v>
      </c>
      <c r="G18" s="25">
        <v>2.9590999999999999E-2</v>
      </c>
      <c r="H18" s="25">
        <v>1.6943E-2</v>
      </c>
      <c r="I18" s="25">
        <v>2.8777E-2</v>
      </c>
      <c r="J18" s="25">
        <v>4.3367999999999997E-2</v>
      </c>
      <c r="L18" s="4" t="s">
        <v>86</v>
      </c>
      <c r="M18" s="5" t="s">
        <v>49</v>
      </c>
    </row>
    <row r="20" spans="1:13" hidden="1" x14ac:dyDescent="0.3">
      <c r="B20" s="6" t="s">
        <v>67</v>
      </c>
      <c r="C20" s="6" t="s">
        <v>68</v>
      </c>
      <c r="D20" s="6" t="s">
        <v>69</v>
      </c>
      <c r="E20" s="6" t="s">
        <v>70</v>
      </c>
      <c r="F20" s="6" t="s">
        <v>71</v>
      </c>
      <c r="G20" s="6" t="s">
        <v>72</v>
      </c>
      <c r="H20" s="6" t="s">
        <v>73</v>
      </c>
      <c r="I20" s="6" t="s">
        <v>65</v>
      </c>
      <c r="J20" s="6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0854-76AC-4733-B9AF-DCF6AFF6296E}">
  <sheetPr codeName="Sheet7">
    <pageSetUpPr fitToPage="1"/>
  </sheetPr>
  <dimension ref="A1:E11"/>
  <sheetViews>
    <sheetView showGridLines="0" workbookViewId="0"/>
  </sheetViews>
  <sheetFormatPr defaultColWidth="9" defaultRowHeight="13.5" x14ac:dyDescent="0.3"/>
  <cols>
    <col min="1" max="1" width="68.6328125" style="7" customWidth="1"/>
    <col min="2" max="2" width="24" style="1" customWidth="1"/>
    <col min="3" max="3" width="9" style="1"/>
    <col min="4" max="5" width="0" style="1" hidden="1" customWidth="1"/>
    <col min="6" max="16384" width="9" style="1"/>
  </cols>
  <sheetData>
    <row r="1" spans="1:5" ht="35.25" customHeight="1" x14ac:dyDescent="0.3">
      <c r="A1" s="37" t="s">
        <v>89</v>
      </c>
    </row>
    <row r="2" spans="1:5" ht="18" customHeight="1" x14ac:dyDescent="0.3">
      <c r="A2" s="9" t="str">
        <f>" Data as at: "&amp;DATE</f>
        <v xml:space="preserve"> Data as at: 04 August 2026</v>
      </c>
    </row>
    <row r="3" spans="1:5" ht="47.25" customHeight="1" x14ac:dyDescent="0.3">
      <c r="A3" s="20" t="s">
        <v>90</v>
      </c>
      <c r="B3" s="15" t="s">
        <v>76</v>
      </c>
      <c r="D3" s="3" t="s">
        <v>18</v>
      </c>
      <c r="E3" s="3" t="s">
        <v>19</v>
      </c>
    </row>
    <row r="4" spans="1:5" ht="32.65" customHeight="1" x14ac:dyDescent="0.3">
      <c r="A4" s="16" t="s">
        <v>77</v>
      </c>
      <c r="B4" s="21">
        <v>52650.688592099999</v>
      </c>
      <c r="D4" s="4" t="s">
        <v>86</v>
      </c>
      <c r="E4" s="5" t="s">
        <v>22</v>
      </c>
    </row>
    <row r="5" spans="1:5" ht="32.65" customHeight="1" x14ac:dyDescent="0.3">
      <c r="A5" s="17" t="s">
        <v>78</v>
      </c>
      <c r="B5" s="23">
        <v>51244.1504413</v>
      </c>
      <c r="D5" s="4" t="s">
        <v>86</v>
      </c>
      <c r="E5" s="5" t="s">
        <v>24</v>
      </c>
    </row>
    <row r="6" spans="1:5" ht="32.65" customHeight="1" x14ac:dyDescent="0.3">
      <c r="A6" s="19" t="s">
        <v>79</v>
      </c>
      <c r="B6" s="34">
        <v>1406.5381508</v>
      </c>
      <c r="D6" s="4" t="s">
        <v>86</v>
      </c>
      <c r="E6" s="5" t="s">
        <v>26</v>
      </c>
    </row>
    <row r="7" spans="1:5" ht="32.65" customHeight="1" x14ac:dyDescent="0.3">
      <c r="A7" s="19" t="s">
        <v>80</v>
      </c>
      <c r="B7" s="34">
        <v>3928.0158937000001</v>
      </c>
      <c r="D7" s="4" t="s">
        <v>86</v>
      </c>
      <c r="E7" s="5" t="s">
        <v>28</v>
      </c>
    </row>
    <row r="8" spans="1:5" ht="32.65" customHeight="1" x14ac:dyDescent="0.3">
      <c r="A8" s="19" t="s">
        <v>81</v>
      </c>
      <c r="B8" s="34">
        <v>55172.166335000002</v>
      </c>
      <c r="D8" s="4" t="s">
        <v>86</v>
      </c>
      <c r="E8" s="5" t="s">
        <v>30</v>
      </c>
    </row>
    <row r="9" spans="1:5" ht="32.65" customHeight="1" x14ac:dyDescent="0.3">
      <c r="A9" s="16" t="s">
        <v>82</v>
      </c>
      <c r="B9" s="21">
        <v>-2521.4777429000001</v>
      </c>
      <c r="D9" s="4" t="s">
        <v>86</v>
      </c>
      <c r="E9" s="5" t="s">
        <v>32</v>
      </c>
    </row>
    <row r="11" spans="1:5" hidden="1" x14ac:dyDescent="0.3">
      <c r="B11" s="6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10261F054994E932308ADBDEBD0FC" ma:contentTypeVersion="24" ma:contentTypeDescription="Create a new document." ma:contentTypeScope="" ma:versionID="60bea35cc319073672369af0ddbabc33">
  <xsd:schema xmlns:xsd="http://www.w3.org/2001/XMLSchema" xmlns:xs="http://www.w3.org/2001/XMLSchema" xmlns:p="http://schemas.microsoft.com/office/2006/metadata/properties" xmlns:ns2="abfad1d3-5ec7-49b6-b887-0dfc74677006" xmlns:ns3="d3baf7f9-4022-4b25-a706-e2615f1f01c2" xmlns:ns4="3e405583-359d-43b4-b273-0eaaf844b1bc" targetNamespace="http://schemas.microsoft.com/office/2006/metadata/properties" ma:root="true" ma:fieldsID="92f34385ce20b9eed3a6a47fae4992b7" ns2:_="" ns3:_="" ns4:_="">
    <xsd:import namespace="abfad1d3-5ec7-49b6-b887-0dfc74677006"/>
    <xsd:import namespace="d3baf7f9-4022-4b25-a706-e2615f1f01c2"/>
    <xsd:import namespace="3e405583-359d-43b4-b273-0eaaf844b1bc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TaxCatchAll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d1d3-5ec7-49b6-b887-0dfc7467700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af7f9-4022-4b25-a706-e2615f1f0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a5795c-6e30-49f0-b254-a4e087637fa8}" ma:internalName="TaxCatchAll" ma:showField="CatchAllData" ma:web="d3baf7f9-4022-4b25-a706-e2615f1f0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405583-359d-43b4-b273-0eaaf844b1bc" xsi:nil="true"/>
    <lcf76f155ced4ddcb4097134ff3c332f xmlns="abfad1d3-5ec7-49b6-b887-0dfc74677006">
      <Terms xmlns="http://schemas.microsoft.com/office/infopath/2007/PartnerControls"/>
    </lcf76f155ced4ddcb4097134ff3c332f>
  </documentManagement>
</p:properties>
</file>

<file path=customXml/item4.xml><?xml version="1.0" encoding="utf-8"?>
<?mso-contentType ?>
<SharedContentType xmlns="Microsoft.SharePoint.Taxonomy.ContentTypeSync" SourceId="2ac42e1f-8393-410e-9ca5-f333132f5efe" ContentTypeId="0x0101" PreviousValue="false"/>
</file>

<file path=customXml/itemProps1.xml><?xml version="1.0" encoding="utf-8"?>
<ds:datastoreItem xmlns:ds="http://schemas.openxmlformats.org/officeDocument/2006/customXml" ds:itemID="{0B8F5C61-34DA-4C48-B5ED-DA7834F53B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8285D4-E0DE-4D56-AA1D-2350B6EDB2CA}"/>
</file>

<file path=customXml/itemProps3.xml><?xml version="1.0" encoding="utf-8"?>
<ds:datastoreItem xmlns:ds="http://schemas.openxmlformats.org/officeDocument/2006/customXml" ds:itemID="{B8EF7C2D-B326-4DC9-88DD-8D271C407474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c368219b-8371-46ac-9c0d-e4ef7ca34f92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9cfcc5a-6e93-4432-bd53-1ff355039213"/>
  </ds:schemaRefs>
</ds:datastoreItem>
</file>

<file path=customXml/itemProps4.xml><?xml version="1.0" encoding="utf-8"?>
<ds:datastoreItem xmlns:ds="http://schemas.openxmlformats.org/officeDocument/2006/customXml" ds:itemID="{E0F8D1DF-D61F-4CB9-A20D-9FDD426A5C6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30</vt:i4>
      </vt:variant>
    </vt:vector>
  </HeadingPairs>
  <TitlesOfParts>
    <vt:vector size="37" baseType="lpstr">
      <vt:lpstr>Notes</vt:lpstr>
      <vt:lpstr>Table 1</vt:lpstr>
      <vt:lpstr>Table 2</vt:lpstr>
      <vt:lpstr>Table 3</vt:lpstr>
      <vt:lpstr>Table 4</vt:lpstr>
      <vt:lpstr>Table 5</vt:lpstr>
      <vt:lpstr>Table 6</vt:lpstr>
      <vt:lpstr>DATE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  <vt:lpstr>'Table 3'!Print_Titles</vt:lpstr>
      <vt:lpstr>T1_datacols</vt:lpstr>
      <vt:lpstr>T1_rowtags1</vt:lpstr>
      <vt:lpstr>T1_rowtags2</vt:lpstr>
      <vt:lpstr>T1_rowvars</vt:lpstr>
      <vt:lpstr>T2_datacols</vt:lpstr>
      <vt:lpstr>T2_rowtags1</vt:lpstr>
      <vt:lpstr>T2_rowtags2</vt:lpstr>
      <vt:lpstr>T2_rowvars</vt:lpstr>
      <vt:lpstr>T3_datacols</vt:lpstr>
      <vt:lpstr>T3_rowtags</vt:lpstr>
      <vt:lpstr>T3_rowvars</vt:lpstr>
      <vt:lpstr>T4_datacols</vt:lpstr>
      <vt:lpstr>T4_rowtags1</vt:lpstr>
      <vt:lpstr>T4_rowtags2</vt:lpstr>
      <vt:lpstr>T4_rowvars</vt:lpstr>
      <vt:lpstr>T5_datacols</vt:lpstr>
      <vt:lpstr>T5_rowtags1</vt:lpstr>
      <vt:lpstr>T5_rowtags2</vt:lpstr>
      <vt:lpstr>T5_rowvars</vt:lpstr>
      <vt:lpstr>T6_datacols</vt:lpstr>
      <vt:lpstr>T6_rowtags</vt:lpstr>
      <vt:lpstr>T6_rowvars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1: Annual TRAC 2024-25</dc:title>
  <dc:subject/>
  <dc:creator>Robert Stewart</dc:creator>
  <cp:keywords/>
  <dc:description/>
  <cp:lastModifiedBy>Robert Stewart</cp:lastModifiedBy>
  <cp:revision/>
  <dcterms:created xsi:type="dcterms:W3CDTF">2015-06-05T18:17:20Z</dcterms:created>
  <dcterms:modified xsi:type="dcterms:W3CDTF">2026-08-18T07:27:21Z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0x010100FD010261F054994E932308ADBDEBD0FC</vt:lpwstr>
  </property>
  <property fmtid="{D5CDD505-2E9C-101B-9397-08002B2CF9AE}" pid="3" name="RecordType">
    <vt:lpwstr/>
  </property>
  <property fmtid="{D5CDD505-2E9C-101B-9397-08002B2CF9AE}" pid="4" name="MediaServiceImageTags">
    <vt:lpwstr/>
  </property>
</Properties>
</file>