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fficeforstudents.sharepoint.com/sites/Team-DigitalPublishingTeam/Shared Documents/Design studio/WEBSITE/Publications 2026/Funding allocations 2026-27/Decisions and allocations/"/>
    </mc:Choice>
  </mc:AlternateContent>
  <xr:revisionPtr revIDLastSave="23" documentId="13_ncr:1_{DD91A9C5-A107-4FFB-A0FD-89D0981AFD70}" xr6:coauthVersionLast="47" xr6:coauthVersionMax="47" xr10:uidLastSave="{2DCCA803-55BB-4A67-B79F-504CA6C4C210}"/>
  <bookViews>
    <workbookView xWindow="-120" yWindow="-120" windowWidth="29040" windowHeight="15720" xr2:uid="{00000000-000D-0000-FFFF-FFFF00000000}"/>
  </bookViews>
  <sheets>
    <sheet name="Table A1" sheetId="1" r:id="rId1"/>
  </sheets>
  <definedNames>
    <definedName name="_xlnm._FilterDatabase" localSheetId="0" hidden="1">'Table A1'!#REF!</definedName>
    <definedName name="_xlnm.Print_Area" localSheetId="0">'Table A1'!$B$1:$W$349</definedName>
    <definedName name="_xlnm.Print_Titles" localSheetId="0">'Table A1'!$5:$5</definedName>
    <definedName name="t1_rowtags">'Table A1'!#REF!</definedName>
    <definedName name="t1datacols1">'Table A1'!#REF!</definedName>
    <definedName name="t1datacols2">'Table A1'!#REF!</definedName>
    <definedName name="t1datacols3">'Table A1'!#REF!</definedName>
    <definedName name="t1Rowvars">'Table A1'!#REF!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9" i="1" l="1"/>
  <c r="N349" i="1" l="1"/>
  <c r="R349" i="1"/>
  <c r="O349" i="1"/>
  <c r="T349" i="1" l="1"/>
  <c r="S349" i="1" l="1"/>
  <c r="U349" i="1" s="1"/>
  <c r="I349" i="1"/>
  <c r="H349" i="1"/>
  <c r="G349" i="1"/>
  <c r="F349" i="1"/>
  <c r="P349" i="1"/>
  <c r="E349" i="1"/>
  <c r="D349" i="1"/>
  <c r="M349" i="1"/>
  <c r="L349" i="1"/>
  <c r="K349" i="1"/>
  <c r="J349" i="1"/>
  <c r="C349" i="1"/>
  <c r="V349" i="1" l="1"/>
</calcChain>
</file>

<file path=xl/sharedStrings.xml><?xml version="1.0" encoding="utf-8"?>
<sst xmlns="http://schemas.openxmlformats.org/spreadsheetml/2006/main" count="369" uniqueCount="369">
  <si>
    <t>Figures in £s</t>
  </si>
  <si>
    <t>Premium to support successful student outcomes: 
Full-time (Main allocation)</t>
  </si>
  <si>
    <t>Premium to support successful student outcomes: 
Full-time (Supplement)</t>
  </si>
  <si>
    <t>Disabled students' premium</t>
  </si>
  <si>
    <t>Very 
high-cost STEM subjects</t>
  </si>
  <si>
    <t>Clinical consultants' pay</t>
  </si>
  <si>
    <t>Senior academic GPs' pay</t>
  </si>
  <si>
    <t>NHS pensions scheme compensation</t>
  </si>
  <si>
    <t>Provider</t>
  </si>
  <si>
    <t>High-cost subject funding</t>
  </si>
  <si>
    <t>Total</t>
  </si>
  <si>
    <t xml:space="preserve">Funding for high-cost courses </t>
  </si>
  <si>
    <t xml:space="preserve">Funding for student access and success </t>
  </si>
  <si>
    <t xml:space="preserve">Funding for specialist providers </t>
  </si>
  <si>
    <t>Total funding</t>
  </si>
  <si>
    <t>Premium to support successful student outcomes:
Part-time</t>
  </si>
  <si>
    <t>Premium for student transitions and mental health</t>
  </si>
  <si>
    <t>UKPRN</t>
  </si>
  <si>
    <t>Nursing, midwifery and allied health supplement</t>
  </si>
  <si>
    <t>Transitional funding</t>
  </si>
  <si>
    <t>World-leading specialist providers</t>
  </si>
  <si>
    <t>To enable a like-for-like comparison between years, we have excluded Overseas study programmes, Level 4 and 5 provision, postgraduate taught supplement, Intensive postgraduate provision and Accelrated full-time provision the equivalent allocation from the total recurrent grant for 2024-25.</t>
  </si>
  <si>
    <t>Table A1: Recurrent grants for academic year 2025-26</t>
  </si>
  <si>
    <t>2024-25 Total comparison recurrent  grant</t>
  </si>
  <si>
    <t>Difference to 2024-25 grant</t>
  </si>
  <si>
    <t>Percentage difference to 2024-25 grant</t>
  </si>
  <si>
    <t>AAP Education Limited</t>
  </si>
  <si>
    <t>ACM Guildford Limited</t>
  </si>
  <si>
    <t>ASU London Centre for Advanced Learning</t>
  </si>
  <si>
    <t>Abingdon and Witney College</t>
  </si>
  <si>
    <t>Academy of Live Technology Ltd</t>
  </si>
  <si>
    <t>Activate Learning</t>
  </si>
  <si>
    <t>Amity Global Education Ltd</t>
  </si>
  <si>
    <t>Anglia Ruskin University</t>
  </si>
  <si>
    <t>Arden University Limited</t>
  </si>
  <si>
    <t>Arts University Bournemouth</t>
  </si>
  <si>
    <t>Arts University Plymouth</t>
  </si>
  <si>
    <t>Askham Bryan College</t>
  </si>
  <si>
    <t>Assemblies of God Incorporated</t>
  </si>
  <si>
    <t>Aston University</t>
  </si>
  <si>
    <t>Aylesbury College</t>
  </si>
  <si>
    <t>BCNO Limited</t>
  </si>
  <si>
    <t>BIMM University Limited</t>
  </si>
  <si>
    <t>Barnet &amp; Southgate College</t>
  </si>
  <si>
    <t>Barnsley College</t>
  </si>
  <si>
    <t>Basingstoke College of Technology</t>
  </si>
  <si>
    <t>Bath College</t>
  </si>
  <si>
    <t>Bath Spa University</t>
  </si>
  <si>
    <t>Bedford College</t>
  </si>
  <si>
    <t>Birkbeck College</t>
  </si>
  <si>
    <t>Birmingham City University</t>
  </si>
  <si>
    <t>Birmingham Metropolitan College</t>
  </si>
  <si>
    <t>Birmingham Newman University</t>
  </si>
  <si>
    <t>Bishop Auckland College</t>
  </si>
  <si>
    <t>Bishop Burton College</t>
  </si>
  <si>
    <t>Blackburn College</t>
  </si>
  <si>
    <t>Blackpool and the Fylde College</t>
  </si>
  <si>
    <t>Bloomsbury Institute Limited</t>
  </si>
  <si>
    <t>Bolton College</t>
  </si>
  <si>
    <t>Boston College</t>
  </si>
  <si>
    <t>Bournemouth University</t>
  </si>
  <si>
    <t>Bournemouth and Poole College, the</t>
  </si>
  <si>
    <t>Bradford College</t>
  </si>
  <si>
    <t>British Academy of Jewellery Limited</t>
  </si>
  <si>
    <t>Brockenhurst College</t>
  </si>
  <si>
    <t>Brooklands College</t>
  </si>
  <si>
    <t>Brunel University London</t>
  </si>
  <si>
    <t>Buckinghamshire New University</t>
  </si>
  <si>
    <t>Burnley College</t>
  </si>
  <si>
    <t>Burton and South Derbyshire College</t>
  </si>
  <si>
    <t>Bury College</t>
  </si>
  <si>
    <t>Calderdale College</t>
  </si>
  <si>
    <t>Cambridge Arts &amp; Sciences Limited</t>
  </si>
  <si>
    <t>Cambridge Regional College</t>
  </si>
  <si>
    <t>Canterbury Christ Church University</t>
  </si>
  <si>
    <t>Capital City College Group</t>
  </si>
  <si>
    <t>Caspian School of Academics Ltd</t>
  </si>
  <si>
    <t>Central Film School London Ltd</t>
  </si>
  <si>
    <t>Central School of Ballet Charitable Trust Ltd</t>
  </si>
  <si>
    <t>Cheshire College South and West</t>
  </si>
  <si>
    <t>Chesterfield College</t>
  </si>
  <si>
    <t>Chichester College Group</t>
  </si>
  <si>
    <t>City College Norwich</t>
  </si>
  <si>
    <t>City College Plymouth</t>
  </si>
  <si>
    <t>City St George's, University of London</t>
  </si>
  <si>
    <t>City of Bristol College</t>
  </si>
  <si>
    <t>City of Portsmouth College</t>
  </si>
  <si>
    <t>City of Sunderland College</t>
  </si>
  <si>
    <t>City of Wolverhampton College</t>
  </si>
  <si>
    <t>Cliff College</t>
  </si>
  <si>
    <t>Colchester Institute</t>
  </si>
  <si>
    <t>Collective Acting Studio Ltd</t>
  </si>
  <si>
    <t>College of Legal Practice Limited</t>
  </si>
  <si>
    <t>Corndel Education Limited</t>
  </si>
  <si>
    <t>Cornwall College</t>
  </si>
  <si>
    <t>Court Theatre Training Company Ltd</t>
  </si>
  <si>
    <t>Courtauld Institute of Art</t>
  </si>
  <si>
    <t>Coventry College</t>
  </si>
  <si>
    <t>Coventry University</t>
  </si>
  <si>
    <t>Cranfield University</t>
  </si>
  <si>
    <t>Craven College</t>
  </si>
  <si>
    <t>Croydon College</t>
  </si>
  <si>
    <t>DCG</t>
  </si>
  <si>
    <t>DN Colleges Group</t>
  </si>
  <si>
    <t>David Game College Ltd</t>
  </si>
  <si>
    <t>De Montfort University</t>
  </si>
  <si>
    <t>Dudley College of Technology</t>
  </si>
  <si>
    <t>EKC Group</t>
  </si>
  <si>
    <t>Ealing, Hammersmith and West London College</t>
  </si>
  <si>
    <t>East Lancashire Learning Group</t>
  </si>
  <si>
    <t>East Surrey College</t>
  </si>
  <si>
    <t>East Sussex College Group</t>
  </si>
  <si>
    <t>Edge Hill University</t>
  </si>
  <si>
    <t>Emmanuel Theological College</t>
  </si>
  <si>
    <t>Engineering College of Technology Limited</t>
  </si>
  <si>
    <t>Exeter and North Devon Colleges Group (ENDC)</t>
  </si>
  <si>
    <t>Falmouth University</t>
  </si>
  <si>
    <t>Farnborough College of Technology</t>
  </si>
  <si>
    <t>Furness College</t>
  </si>
  <si>
    <t>Futureworks Training Limited</t>
  </si>
  <si>
    <t>Gateshead College</t>
  </si>
  <si>
    <t>Gloucestershire College</t>
  </si>
  <si>
    <t>Goldsmiths' College</t>
  </si>
  <si>
    <t>Grantham College</t>
  </si>
  <si>
    <t>Guildhall School of Music &amp; Drama</t>
  </si>
  <si>
    <t>Halesowen College</t>
  </si>
  <si>
    <t>Harlow College</t>
  </si>
  <si>
    <t>Harper Adams University</t>
  </si>
  <si>
    <t>Harrow, Richmond &amp; Uxbridge College (HRUC)</t>
  </si>
  <si>
    <t>Hartpury University</t>
  </si>
  <si>
    <t>Havant and South Downs College</t>
  </si>
  <si>
    <t>Health Sciences University</t>
  </si>
  <si>
    <t>Heart of Worcestershire College</t>
  </si>
  <si>
    <t>Heart of Yorkshire Education Group</t>
  </si>
  <si>
    <t>Hereford College of Arts</t>
  </si>
  <si>
    <t>Herefordshire, Ludlow and North Shropshire College</t>
  </si>
  <si>
    <t>Hertford Regional College</t>
  </si>
  <si>
    <t>Holy Cross College</t>
  </si>
  <si>
    <t>Hopwood Hall College</t>
  </si>
  <si>
    <t>Hugh Baird College</t>
  </si>
  <si>
    <t>Hull College</t>
  </si>
  <si>
    <t>ICMP Management Limited</t>
  </si>
  <si>
    <t>ICON College of Technology and Management Ltd</t>
  </si>
  <si>
    <t>INTO University Partnerships Limited</t>
  </si>
  <si>
    <t>Imperial College of Science, Technology and Medicine</t>
  </si>
  <si>
    <t>Institute of Art - London Limited</t>
  </si>
  <si>
    <t>Institute of Cancer Research: Royal Cancer Hospital (The)</t>
  </si>
  <si>
    <t>Kaplan Higher Education UK Limited</t>
  </si>
  <si>
    <t>Kaplan International Colleges U.K. Limited</t>
  </si>
  <si>
    <t>Kendal College</t>
  </si>
  <si>
    <t>King's College London</t>
  </si>
  <si>
    <t>Kingston University</t>
  </si>
  <si>
    <t>Kirklees College</t>
  </si>
  <si>
    <t>LTE Group</t>
  </si>
  <si>
    <t>Lakes College West Cumbria</t>
  </si>
  <si>
    <t>Lamda Limited</t>
  </si>
  <si>
    <t>Leeds Arts University</t>
  </si>
  <si>
    <t>Leeds Beckett University</t>
  </si>
  <si>
    <t>Leeds College of Building</t>
  </si>
  <si>
    <t>Leeds Conservatoire</t>
  </si>
  <si>
    <t>Leeds Trinity University</t>
  </si>
  <si>
    <t>Leicester College</t>
  </si>
  <si>
    <t>Lincoln Bishop University</t>
  </si>
  <si>
    <t>Lincoln College</t>
  </si>
  <si>
    <t>Liverpool Hope University</t>
  </si>
  <si>
    <t>Liverpool John Moores University</t>
  </si>
  <si>
    <t>Liverpool Media Academy Limited</t>
  </si>
  <si>
    <t>Liverpool School of Tropical Medicine</t>
  </si>
  <si>
    <t>London Bridge Business Academy Limited</t>
  </si>
  <si>
    <t>London Business School</t>
  </si>
  <si>
    <t>London Contemporary Dance (The Place) Limited</t>
  </si>
  <si>
    <t>London Film School Limited</t>
  </si>
  <si>
    <t>London Metropolitan University</t>
  </si>
  <si>
    <t>London School of Hygiene and Tropical Medicine</t>
  </si>
  <si>
    <t>London School of Jewish Studies</t>
  </si>
  <si>
    <t>London School of Management Education Limited</t>
  </si>
  <si>
    <t>London School of Theology</t>
  </si>
  <si>
    <t>London South Bank University</t>
  </si>
  <si>
    <t>London South East Colleges</t>
  </si>
  <si>
    <t>Loughborough College</t>
  </si>
  <si>
    <t>Loughborough University</t>
  </si>
  <si>
    <t>Luminate Education Group</t>
  </si>
  <si>
    <t>Luther King House Educational Trust</t>
  </si>
  <si>
    <t>Macclesfield College</t>
  </si>
  <si>
    <t>Manchester Metropolitan University</t>
  </si>
  <si>
    <t>Matrix College of Counselling and Psychotherapy Ltd.</t>
  </si>
  <si>
    <t>Mid-Kent College</t>
  </si>
  <si>
    <t>Middlesbrough College</t>
  </si>
  <si>
    <t>Middlesex University</t>
  </si>
  <si>
    <t>Milton Keynes College</t>
  </si>
  <si>
    <t>Mont Rose College of Management and Sciences Limited</t>
  </si>
  <si>
    <t>Moorlands College</t>
  </si>
  <si>
    <t>Morley College Limited</t>
  </si>
  <si>
    <t>Moulton College</t>
  </si>
  <si>
    <t>Myerscough College</t>
  </si>
  <si>
    <t>NCG</t>
  </si>
  <si>
    <t>National Centre for Circus Arts</t>
  </si>
  <si>
    <t>National Film and Television School (the)</t>
  </si>
  <si>
    <t>Nazarene Theological College</t>
  </si>
  <si>
    <t>Nelson College London Limited</t>
  </si>
  <si>
    <t>New City College</t>
  </si>
  <si>
    <t>New College Durham</t>
  </si>
  <si>
    <t>New College Swindon</t>
  </si>
  <si>
    <t>New Model Institute for Technology and Engineering (NMITE)</t>
  </si>
  <si>
    <t>Newbury College</t>
  </si>
  <si>
    <t>Newcastle and Stafford Colleges Group</t>
  </si>
  <si>
    <t>Newham College of Further Education</t>
  </si>
  <si>
    <t>North East Surrey College of Technology (NESCOT)</t>
  </si>
  <si>
    <t>North Hertfordshire College</t>
  </si>
  <si>
    <t>North Kent College</t>
  </si>
  <si>
    <t>North Warwickshire and South Leicestershire College</t>
  </si>
  <si>
    <t>Northampton College</t>
  </si>
  <si>
    <t>Northeastern University – London</t>
  </si>
  <si>
    <t>Northern School of Contemporary Dance</t>
  </si>
  <si>
    <t>Norwich University of the Arts</t>
  </si>
  <si>
    <t>Nottingham College</t>
  </si>
  <si>
    <t>Nottingham Trent University</t>
  </si>
  <si>
    <t>Numerica Risk Management and Consulting Ltd</t>
  </si>
  <si>
    <t>Oaklands College</t>
  </si>
  <si>
    <t>Oxford Brookes University</t>
  </si>
  <si>
    <t>Peter Symonds College</t>
  </si>
  <si>
    <t>Plumpton College</t>
  </si>
  <si>
    <t>Point Blank Limited</t>
  </si>
  <si>
    <t>Preston College</t>
  </si>
  <si>
    <t>Queen Mary University of London</t>
  </si>
  <si>
    <t>RNN Group</t>
  </si>
  <si>
    <t>RTC Education Ltd</t>
  </si>
  <si>
    <t>Rambert School of Ballet and Contemporary Dance</t>
  </si>
  <si>
    <t>Ravensbourne University London</t>
  </si>
  <si>
    <t>Reaseheath College</t>
  </si>
  <si>
    <t>Riverside College Halton</t>
  </si>
  <si>
    <t>Roehampton University</t>
  </si>
  <si>
    <t>Rose Bruford College of Theatre and Performance</t>
  </si>
  <si>
    <t>Royal Academy of Dramatic Art</t>
  </si>
  <si>
    <t>Royal College of Art (The)</t>
  </si>
  <si>
    <t>Royal College of Music</t>
  </si>
  <si>
    <t>Royal Holloway and Bedford New College</t>
  </si>
  <si>
    <t>Royal Northern College of Music</t>
  </si>
  <si>
    <t>S P Jain London School of Management Limited</t>
  </si>
  <si>
    <t>Salford City College</t>
  </si>
  <si>
    <t>School-Led Development Trust</t>
  </si>
  <si>
    <t>Sheffield College, The</t>
  </si>
  <si>
    <t>Sheffield Hallam University</t>
  </si>
  <si>
    <t>Shrewsbury College</t>
  </si>
  <si>
    <t>Solihull College and University Centre</t>
  </si>
  <si>
    <t>South &amp; City College Birmingham</t>
  </si>
  <si>
    <t>South Devon College</t>
  </si>
  <si>
    <t>South Essex College of Further and Higher Education</t>
  </si>
  <si>
    <t>South Gloucestershire and Stroud College</t>
  </si>
  <si>
    <t>South Hampshire College Group</t>
  </si>
  <si>
    <t>South Thames Colleges Group</t>
  </si>
  <si>
    <t>Southampton Solent University</t>
  </si>
  <si>
    <t>Sparsholt College</t>
  </si>
  <si>
    <t>St Helens College</t>
  </si>
  <si>
    <t>St Hild College</t>
  </si>
  <si>
    <t>St Mary’s University, Twickenham</t>
  </si>
  <si>
    <t>St Mellitus College Trust</t>
  </si>
  <si>
    <t>Sysco Business Skills Academy Limited</t>
  </si>
  <si>
    <t>TEC Partnership</t>
  </si>
  <si>
    <t>Tameside College</t>
  </si>
  <si>
    <t>Teesside University</t>
  </si>
  <si>
    <t>Telford College</t>
  </si>
  <si>
    <t>The Chicken Shed Theatre Trust</t>
  </si>
  <si>
    <t>The City of Liverpool College</t>
  </si>
  <si>
    <t>The College of Health Ltd</t>
  </si>
  <si>
    <t>The Liverpool Institute for Performing Arts</t>
  </si>
  <si>
    <t>The London Interdisciplinary School Ltd</t>
  </si>
  <si>
    <t>The London School of Economics and Political Science</t>
  </si>
  <si>
    <t>The Metanoia Institute</t>
  </si>
  <si>
    <t>The Northern School of Art</t>
  </si>
  <si>
    <t>The Oldham College</t>
  </si>
  <si>
    <t>The Open University</t>
  </si>
  <si>
    <t>The Queen’s Foundation for Ecumenical Theological Education</t>
  </si>
  <si>
    <t>The Royal Academy of Music</t>
  </si>
  <si>
    <t>The Royal Agricultural University</t>
  </si>
  <si>
    <t>The Royal Central School of Speech and Drama</t>
  </si>
  <si>
    <t>The Royal Veterinary College</t>
  </si>
  <si>
    <t>The School of Oriental and African Studies</t>
  </si>
  <si>
    <t>The University of Bath</t>
  </si>
  <si>
    <t>The University of Birmingham</t>
  </si>
  <si>
    <t>The University of Bradford</t>
  </si>
  <si>
    <t>The University of Chichester</t>
  </si>
  <si>
    <t>The University of Cumbria</t>
  </si>
  <si>
    <t>The University of East Anglia</t>
  </si>
  <si>
    <t>The University of Essex</t>
  </si>
  <si>
    <t>The University of Huddersfield</t>
  </si>
  <si>
    <t>The University of Hull</t>
  </si>
  <si>
    <t>The University of Kent</t>
  </si>
  <si>
    <t>The University of Lancaster</t>
  </si>
  <si>
    <t>The University of Law Limited</t>
  </si>
  <si>
    <t>The University of Leeds</t>
  </si>
  <si>
    <t>The University of Leicester</t>
  </si>
  <si>
    <t>The University of Liverpool</t>
  </si>
  <si>
    <t>The University of Manchester</t>
  </si>
  <si>
    <t>The University of Reading</t>
  </si>
  <si>
    <t>The University of Sheffield</t>
  </si>
  <si>
    <t>The University of Surrey</t>
  </si>
  <si>
    <t>The University of Warwick</t>
  </si>
  <si>
    <t>The University of West London</t>
  </si>
  <si>
    <t>The University of Westminster</t>
  </si>
  <si>
    <t>The Windsor Forest Colleges Group</t>
  </si>
  <si>
    <t>ThinkSpace Education Limited</t>
  </si>
  <si>
    <t>Trafford and Stockport College Group</t>
  </si>
  <si>
    <t>Trinity Laban Conservatoire of Music and Dance</t>
  </si>
  <si>
    <t>Truro and Penwith College</t>
  </si>
  <si>
    <t>Tyne Coast College</t>
  </si>
  <si>
    <t>Unified Seevic Palmer’s College</t>
  </si>
  <si>
    <t>United Colleges Group</t>
  </si>
  <si>
    <t>University Academy 92 Limited</t>
  </si>
  <si>
    <t>University Centre Peterborough</t>
  </si>
  <si>
    <t>University Centre Somerset College Group</t>
  </si>
  <si>
    <t>University College Birmingham</t>
  </si>
  <si>
    <t>University College London</t>
  </si>
  <si>
    <t>University College of Estate Management</t>
  </si>
  <si>
    <t>University for the Creative Arts</t>
  </si>
  <si>
    <t>University of Bedfordshire</t>
  </si>
  <si>
    <t>University of Brighton</t>
  </si>
  <si>
    <t>University of Bristol</t>
  </si>
  <si>
    <t>University of Cambridge</t>
  </si>
  <si>
    <t>University of Chester</t>
  </si>
  <si>
    <t>University of Derby</t>
  </si>
  <si>
    <t>University of Durham</t>
  </si>
  <si>
    <t>University of East London</t>
  </si>
  <si>
    <t>University of Exeter</t>
  </si>
  <si>
    <t>University of Gloucestershire</t>
  </si>
  <si>
    <t>University of Greater Manchester</t>
  </si>
  <si>
    <t>University of Greenwich</t>
  </si>
  <si>
    <t>University of Hertfordshire</t>
  </si>
  <si>
    <t>University of Keele</t>
  </si>
  <si>
    <t>University of Lancashire</t>
  </si>
  <si>
    <t>University of Lincoln</t>
  </si>
  <si>
    <t>University of London</t>
  </si>
  <si>
    <t>University of Newcastle upon Tyne</t>
  </si>
  <si>
    <t>University of Northampton, the</t>
  </si>
  <si>
    <t>University of Northumbria at Newcastle</t>
  </si>
  <si>
    <t>University of Nottingham, the</t>
  </si>
  <si>
    <t>University of Oxford</t>
  </si>
  <si>
    <t>University of Plymouth</t>
  </si>
  <si>
    <t>University of Portsmouth</t>
  </si>
  <si>
    <t>University of Salford, the</t>
  </si>
  <si>
    <t>University of Southampton</t>
  </si>
  <si>
    <t>University of St Mark &amp; St John</t>
  </si>
  <si>
    <t>University of Staffordshire</t>
  </si>
  <si>
    <t>University of Suffolk</t>
  </si>
  <si>
    <t>University of Sunderland</t>
  </si>
  <si>
    <t>University of Sussex</t>
  </si>
  <si>
    <t>University of Winchester</t>
  </si>
  <si>
    <t>University of Wolverhampton</t>
  </si>
  <si>
    <t>University of Worcester</t>
  </si>
  <si>
    <t>University of York</t>
  </si>
  <si>
    <t>University of the Arts, London</t>
  </si>
  <si>
    <t>University of the West of England, Bristol</t>
  </si>
  <si>
    <t>Walbrook Institute London Limited</t>
  </si>
  <si>
    <t>Walsall College</t>
  </si>
  <si>
    <t>Waltham International College Limited</t>
  </si>
  <si>
    <t>Warrington &amp; Vale Royal College</t>
  </si>
  <si>
    <t>Warwickshire College</t>
  </si>
  <si>
    <t>Waverley Abbey Trust</t>
  </si>
  <si>
    <t>West Herts College</t>
  </si>
  <si>
    <t>West Suffolk College</t>
  </si>
  <si>
    <t>West Thames College</t>
  </si>
  <si>
    <t>Weston College of Further and Higher Education</t>
  </si>
  <si>
    <t>Weymouth and Kingston Maurward College</t>
  </si>
  <si>
    <t>Wigan and Leigh College</t>
  </si>
  <si>
    <t>Wiltshire College and University Centre</t>
  </si>
  <si>
    <t>Wirral Metropolitan College</t>
  </si>
  <si>
    <t>Yeovil College</t>
  </si>
  <si>
    <t>York College</t>
  </si>
  <si>
    <t>York St John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</si>
</sst>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9" x14ac:knownFonts="1">
    <font>
      <sz val="10"/>
      <name val="MS Sans Serif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20"/>
      <color rgb="FF002554"/>
      <name val="Arial"/>
      <family val="2"/>
    </font>
    <font>
      <u/>
      <sz val="11"/>
      <name val="Arial"/>
      <family val="2"/>
    </font>
    <font>
      <sz val="10"/>
      <name val="MS Sans Serif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1" applyNumberFormat="0" applyFill="0" applyAlignment="0" applyProtection="0"/>
    <xf numFmtId="0" fontId="6" fillId="0" borderId="0">
      <alignment vertical="center" wrapText="1"/>
    </xf>
    <xf numFmtId="9" fontId="7" fillId="0" borderId="0" applyFont="0" applyFill="0" applyBorder="0" applyAlignment="0" applyProtection="0"/>
  </cellStyleXfs>
  <cellXfs count="29">
    <xf numFmtId="0" fontId="0" fillId="0" borderId="0" xfId="0"/>
    <xf numFmtId="49" fontId="4" fillId="0" borderId="2" xfId="0" applyNumberFormat="1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5" fillId="0" borderId="0" xfId="2" applyFont="1" applyBorder="1" applyAlignment="1">
      <alignment vertical="center"/>
    </xf>
    <xf numFmtId="49" fontId="4" fillId="0" borderId="4" xfId="0" applyNumberFormat="1" applyFont="1" applyBorder="1"/>
    <xf numFmtId="3" fontId="4" fillId="0" borderId="4" xfId="0" applyNumberFormat="1" applyFont="1" applyBorder="1"/>
    <xf numFmtId="3" fontId="4" fillId="2" borderId="4" xfId="0" applyNumberFormat="1" applyFont="1" applyFill="1" applyBorder="1"/>
    <xf numFmtId="3" fontId="4" fillId="0" borderId="5" xfId="0" applyNumberFormat="1" applyFont="1" applyBorder="1"/>
    <xf numFmtId="164" fontId="4" fillId="2" borderId="4" xfId="0" applyNumberFormat="1" applyFont="1" applyFill="1" applyBorder="1"/>
    <xf numFmtId="3" fontId="4" fillId="0" borderId="6" xfId="0" applyNumberFormat="1" applyFont="1" applyBorder="1" applyAlignment="1">
      <alignment horizontal="left" wrapText="1"/>
    </xf>
    <xf numFmtId="0" fontId="3" fillId="0" borderId="0" xfId="2" applyFont="1" applyBorder="1" applyAlignment="1">
      <alignment vertical="center"/>
    </xf>
    <xf numFmtId="49" fontId="4" fillId="0" borderId="0" xfId="0" applyNumberFormat="1" applyFont="1" applyAlignment="1">
      <alignment wrapText="1"/>
    </xf>
    <xf numFmtId="0" fontId="8" fillId="0" borderId="0" xfId="0" applyFont="1"/>
    <xf numFmtId="3" fontId="3" fillId="0" borderId="0" xfId="0" applyNumberFormat="1" applyFont="1"/>
    <xf numFmtId="0" fontId="3" fillId="0" borderId="0" xfId="0" applyFont="1"/>
    <xf numFmtId="0" fontId="3" fillId="2" borderId="0" xfId="0" applyFont="1" applyFill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9" fontId="3" fillId="0" borderId="0" xfId="4" applyFont="1"/>
    <xf numFmtId="3" fontId="3" fillId="0" borderId="0" xfId="0" applyNumberFormat="1" applyFont="1" applyAlignment="1">
      <alignment vertical="center"/>
    </xf>
    <xf numFmtId="0" fontId="3" fillId="0" borderId="0" xfId="2" applyFont="1" applyBorder="1" applyAlignment="1">
      <alignment horizontal="left" vertical="top" wrapText="1"/>
    </xf>
  </cellXfs>
  <cellStyles count="5">
    <cellStyle name="Heading 1" xfId="2" builtinId="16"/>
    <cellStyle name="Hyperlink 2" xfId="3" xr:uid="{DB543CDF-6FA0-45E4-9D81-0F3347744ADF}"/>
    <cellStyle name="Normal" xfId="0" builtinId="0"/>
    <cellStyle name="Normal 2" xfId="1" xr:uid="{00000000-0005-0000-0000-000001000000}"/>
    <cellStyle name="Per cent" xfId="4" builtinId="5"/>
  </cellStyles>
  <dxfs count="29">
    <dxf>
      <font>
        <color auto="1"/>
      </font>
      <fill>
        <patternFill patternType="solid"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left" vertical="bottom" textRotation="0" wrapText="0" indent="0" justifyLastLine="0" shrinkToFit="0" readingOrder="0"/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/>
        <i val="0"/>
        <color rgb="FF002554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9" defaultPivotStyle="PivotStyleLight16">
    <tableStyle name="OfS table" pivot="0" count="2" xr9:uid="{A59A8133-EF8C-4930-A973-BF35E76A269D}">
      <tableStyleElement type="wholeTable" dxfId="28"/>
      <tableStyleElement type="headerRow" dxfId="2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2554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7AF5E3-6D50-4742-8E3F-E3285CFACD9E}" name="TableA1" displayName="TableA1" ref="A5:V349" totalsRowShown="0" headerRowDxfId="26" dataDxfId="24" headerRowBorderDxfId="25" tableBorderDxfId="23">
  <tableColumns count="22">
    <tableColumn id="26" xr3:uid="{430FF067-DC41-44FB-9772-A4A4266C1A90}" name="UKPRN" dataDxfId="22"/>
    <tableColumn id="1" xr3:uid="{5D44623E-EB0A-4E5D-8EF1-8685A6AE0434}" name="Provider" dataDxfId="21"/>
    <tableColumn id="4" xr3:uid="{A1A21EBC-F8A7-46F9-973B-5F6CCBC7DF99}" name="High-cost subject funding" dataDxfId="20"/>
    <tableColumn id="5" xr3:uid="{E0F27E54-89FF-4111-A2D7-BB8D0DC2830B}" name="Nursing, midwifery and allied health supplement" dataDxfId="19"/>
    <tableColumn id="6" xr3:uid="{7CDF40C8-C331-46E8-8B4F-97F5564C5C09}" name="Very _x000a_high-cost STEM subjects" dataDxfId="18"/>
    <tableColumn id="11" xr3:uid="{D6BF2965-3FBD-4877-BB45-FFA7124EB393}" name="Clinical consultants' pay" dataDxfId="17"/>
    <tableColumn id="12" xr3:uid="{F0B61858-6158-4BA5-89B2-50C343AC74C0}" name="Senior academic GPs' pay" dataDxfId="16"/>
    <tableColumn id="13" xr3:uid="{43DF9242-EE1F-42F9-A6C2-1AA69D4CF7AD}" name="NHS pensions scheme compensation" dataDxfId="15"/>
    <tableColumn id="14" xr3:uid="{127062B0-18D7-41B5-A0A4-F7B45FF01891}" name="Funding for high-cost courses " dataDxfId="14"/>
    <tableColumn id="15" xr3:uid="{85B48171-0B6C-42D9-9E47-F53DD7F876D0}" name="Premium to support successful student outcomes: _x000a_Full-time (Main allocation)" dataDxfId="13"/>
    <tableColumn id="16" xr3:uid="{D4771E6B-38F5-470F-B38B-C7863D768A67}" name="Premium to support successful student outcomes: _x000a_Full-time (Supplement)" dataDxfId="12"/>
    <tableColumn id="17" xr3:uid="{46C9BA10-01FE-43BC-8192-90E91EE3BF5D}" name="Premium to support successful student outcomes:_x000a_Part-time" dataDxfId="11"/>
    <tableColumn id="18" xr3:uid="{35BC313B-38C9-4CBC-A33A-2846E4F16BEF}" name="Disabled students' premium" dataDxfId="10"/>
    <tableColumn id="19" xr3:uid="{C84DCFC9-8585-42A4-80F7-DC75FD97AB15}" name="Premium for student transitions and mental health" dataDxfId="9"/>
    <tableColumn id="20" xr3:uid="{374BC075-B7BB-4E12-9E92-F73A769BC284}" name="Funding for student access and success " dataDxfId="8"/>
    <tableColumn id="21" xr3:uid="{D4E65F40-F5C3-4338-A78A-599671973074}" name="World-leading specialist providers" dataDxfId="7"/>
    <tableColumn id="30" xr3:uid="{AF7EC7CC-9297-47E3-B398-3909B28ECA95}" name="Transitional funding" dataDxfId="6"/>
    <tableColumn id="22" xr3:uid="{92BA15C9-D952-4378-83BA-9441DBB9D398}" name="Funding for specialist providers " dataDxfId="5"/>
    <tableColumn id="23" xr3:uid="{19182BD7-E314-45D8-ADF0-8FBBE4CD70B3}" name="Total funding" dataDxfId="4"/>
    <tableColumn id="24" xr3:uid="{8EAE1099-50FE-4936-A77B-BC7A69DFFBAB}" name="2024-25 Total comparison recurrent  grant" dataDxfId="3"/>
    <tableColumn id="27" xr3:uid="{D67BA05F-CDF3-4218-8F5D-94D645B6C880}" name="Difference to 2024-25 grant" dataDxfId="2"/>
    <tableColumn id="25" xr3:uid="{29912159-04AA-4DEF-B1E7-51F4E4F01549}" name="Percentage difference to 2024-25 grant" dataDxfId="1"/>
  </tableColumns>
  <tableStyleInfo name="OfS table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W371"/>
  <sheetViews>
    <sheetView showGridLines="0" tabSelected="1" zoomScaleNormal="100" workbookViewId="0"/>
  </sheetViews>
  <sheetFormatPr defaultColWidth="9.140625" defaultRowHeight="14.25" outlineLevelCol="1" x14ac:dyDescent="0.2"/>
  <cols>
    <col min="1" max="1" width="13.7109375" style="18" customWidth="1"/>
    <col min="2" max="2" width="70.7109375" style="21" customWidth="1"/>
    <col min="3" max="3" width="18" style="18" hidden="1" customWidth="1" outlineLevel="1"/>
    <col min="4" max="8" width="18" style="16" hidden="1" customWidth="1" outlineLevel="1"/>
    <col min="9" max="9" width="28.5703125" style="18" customWidth="1" collapsed="1"/>
    <col min="10" max="13" width="28.5703125" style="16" hidden="1" customWidth="1" outlineLevel="1"/>
    <col min="14" max="14" width="28.5703125" style="19" hidden="1" customWidth="1" outlineLevel="1"/>
    <col min="15" max="15" width="28.5703125" style="18" customWidth="1" collapsed="1"/>
    <col min="16" max="17" width="28.5703125" style="16" hidden="1" customWidth="1" outlineLevel="1"/>
    <col min="18" max="18" width="28.5703125" style="18" customWidth="1" collapsed="1"/>
    <col min="19" max="19" width="20.5703125" style="18" customWidth="1"/>
    <col min="20" max="22" width="26.140625" style="18" customWidth="1"/>
    <col min="23" max="23" width="12.85546875" style="18" customWidth="1"/>
    <col min="24" max="25" width="11.42578125" style="18" customWidth="1"/>
    <col min="26" max="16384" width="9.140625" style="18"/>
  </cols>
  <sheetData>
    <row r="1" spans="1:23" ht="26.25" x14ac:dyDescent="0.25">
      <c r="A1" s="7" t="s">
        <v>22</v>
      </c>
      <c r="B1" s="15"/>
      <c r="C1" s="16"/>
      <c r="H1" s="17"/>
      <c r="I1" s="17"/>
      <c r="J1" s="17"/>
      <c r="K1" s="18"/>
      <c r="M1" s="19"/>
      <c r="N1" s="17"/>
      <c r="O1" s="16"/>
      <c r="P1" s="17"/>
      <c r="Q1" s="17"/>
      <c r="R1" s="20"/>
    </row>
    <row r="2" spans="1:23" ht="58.35" customHeight="1" x14ac:dyDescent="0.2">
      <c r="A2" s="28" t="s">
        <v>21</v>
      </c>
      <c r="B2" s="28"/>
      <c r="C2" s="16"/>
      <c r="H2" s="17"/>
      <c r="I2" s="17"/>
      <c r="J2" s="17"/>
      <c r="K2" s="18"/>
      <c r="M2" s="19"/>
      <c r="N2" s="17"/>
      <c r="O2" s="16"/>
      <c r="P2" s="17"/>
      <c r="Q2" s="17"/>
      <c r="R2" s="20"/>
    </row>
    <row r="3" spans="1:23" ht="20.100000000000001" customHeight="1" x14ac:dyDescent="0.25">
      <c r="A3" s="14" t="s">
        <v>0</v>
      </c>
      <c r="B3" s="15"/>
      <c r="C3" s="16"/>
      <c r="H3" s="17"/>
      <c r="I3" s="17"/>
      <c r="J3" s="17"/>
      <c r="K3" s="18"/>
      <c r="M3" s="19"/>
      <c r="N3" s="17"/>
      <c r="O3" s="16"/>
      <c r="P3" s="17"/>
      <c r="Q3" s="17"/>
      <c r="R3" s="20"/>
    </row>
    <row r="4" spans="1:23" ht="15" thickBot="1" x14ac:dyDescent="0.25">
      <c r="A4" s="21"/>
      <c r="B4" s="22"/>
      <c r="C4" s="16"/>
      <c r="H4" s="17"/>
      <c r="J4" s="18"/>
      <c r="K4" s="18"/>
      <c r="M4" s="19"/>
      <c r="N4" s="17"/>
      <c r="O4" s="16"/>
      <c r="P4" s="17"/>
      <c r="Q4" s="17"/>
      <c r="R4" s="23"/>
    </row>
    <row r="5" spans="1:23" s="25" customFormat="1" ht="70.5" customHeight="1" x14ac:dyDescent="0.25">
      <c r="A5" s="13" t="s">
        <v>17</v>
      </c>
      <c r="B5" s="1" t="s">
        <v>8</v>
      </c>
      <c r="C5" s="2" t="s">
        <v>9</v>
      </c>
      <c r="D5" s="2" t="s">
        <v>18</v>
      </c>
      <c r="E5" s="2" t="s">
        <v>4</v>
      </c>
      <c r="F5" s="2" t="s">
        <v>5</v>
      </c>
      <c r="G5" s="2" t="s">
        <v>6</v>
      </c>
      <c r="H5" s="2" t="s">
        <v>7</v>
      </c>
      <c r="I5" s="3" t="s">
        <v>11</v>
      </c>
      <c r="J5" s="4" t="s">
        <v>1</v>
      </c>
      <c r="K5" s="4" t="s">
        <v>2</v>
      </c>
      <c r="L5" s="4" t="s">
        <v>15</v>
      </c>
      <c r="M5" s="4" t="s">
        <v>3</v>
      </c>
      <c r="N5" s="5" t="s">
        <v>16</v>
      </c>
      <c r="O5" s="3" t="s">
        <v>12</v>
      </c>
      <c r="P5" s="2" t="s">
        <v>20</v>
      </c>
      <c r="Q5" s="2" t="s">
        <v>19</v>
      </c>
      <c r="R5" s="3" t="s">
        <v>13</v>
      </c>
      <c r="S5" s="6" t="s">
        <v>14</v>
      </c>
      <c r="T5" s="3" t="s">
        <v>23</v>
      </c>
      <c r="U5" s="3" t="s">
        <v>24</v>
      </c>
      <c r="V5" s="3" t="s">
        <v>25</v>
      </c>
      <c r="W5" s="24"/>
    </row>
    <row r="6" spans="1:23" x14ac:dyDescent="0.2">
      <c r="A6" s="18">
        <v>10042570</v>
      </c>
      <c r="B6" s="18" t="s">
        <v>26</v>
      </c>
      <c r="C6" s="18">
        <v>201947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201947</v>
      </c>
      <c r="J6" s="18">
        <v>70487</v>
      </c>
      <c r="K6" s="18">
        <v>3360</v>
      </c>
      <c r="L6" s="18">
        <v>0</v>
      </c>
      <c r="M6" s="18">
        <v>29055</v>
      </c>
      <c r="N6" s="18">
        <v>10026</v>
      </c>
      <c r="O6" s="18">
        <v>112928</v>
      </c>
      <c r="P6" s="18">
        <v>0</v>
      </c>
      <c r="Q6" s="18">
        <v>0</v>
      </c>
      <c r="R6" s="18">
        <v>0</v>
      </c>
      <c r="S6" s="18">
        <v>314875</v>
      </c>
      <c r="T6" s="18">
        <v>315237</v>
      </c>
      <c r="U6" s="18">
        <v>-362</v>
      </c>
      <c r="V6" s="26">
        <v>-1.14834235828916E-3</v>
      </c>
      <c r="W6" s="27"/>
    </row>
    <row r="7" spans="1:23" x14ac:dyDescent="0.2">
      <c r="A7" s="18">
        <v>10067853</v>
      </c>
      <c r="B7" s="18" t="s">
        <v>27</v>
      </c>
      <c r="C7" s="18">
        <v>106667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106667</v>
      </c>
      <c r="J7" s="18">
        <v>148129</v>
      </c>
      <c r="K7" s="18">
        <v>19671</v>
      </c>
      <c r="L7" s="18">
        <v>0</v>
      </c>
      <c r="M7" s="18">
        <v>35904</v>
      </c>
      <c r="N7" s="18">
        <v>9758</v>
      </c>
      <c r="O7" s="18">
        <v>213462</v>
      </c>
      <c r="P7" s="18">
        <v>0</v>
      </c>
      <c r="Q7" s="18">
        <v>0</v>
      </c>
      <c r="R7" s="18">
        <v>0</v>
      </c>
      <c r="S7" s="18">
        <v>320129</v>
      </c>
      <c r="T7" s="18">
        <v>727438</v>
      </c>
      <c r="U7" s="18">
        <v>-407309</v>
      </c>
      <c r="V7" s="26">
        <v>-0.55992263258174502</v>
      </c>
      <c r="W7" s="27"/>
    </row>
    <row r="8" spans="1:23" x14ac:dyDescent="0.2">
      <c r="A8" s="18">
        <v>10083403</v>
      </c>
      <c r="B8" s="18" t="s">
        <v>28</v>
      </c>
      <c r="C8" s="18">
        <v>209934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209934</v>
      </c>
      <c r="J8" s="18">
        <v>16534</v>
      </c>
      <c r="K8" s="18">
        <v>838</v>
      </c>
      <c r="L8" s="18">
        <v>1277</v>
      </c>
      <c r="M8" s="18">
        <v>5548</v>
      </c>
      <c r="N8" s="18">
        <v>1731</v>
      </c>
      <c r="O8" s="18">
        <v>25928</v>
      </c>
      <c r="P8" s="18">
        <v>0</v>
      </c>
      <c r="Q8" s="18">
        <v>0</v>
      </c>
      <c r="R8" s="18">
        <v>0</v>
      </c>
      <c r="S8" s="18">
        <v>235862</v>
      </c>
      <c r="T8" s="18">
        <v>198095</v>
      </c>
      <c r="U8" s="18">
        <v>37767</v>
      </c>
      <c r="V8" s="26">
        <v>0.19065095030162199</v>
      </c>
      <c r="W8" s="27"/>
    </row>
    <row r="9" spans="1:23" x14ac:dyDescent="0.2">
      <c r="A9" s="18">
        <v>10000055</v>
      </c>
      <c r="B9" s="18" t="s">
        <v>29</v>
      </c>
      <c r="C9" s="18">
        <v>12906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12906</v>
      </c>
      <c r="J9" s="18">
        <v>0</v>
      </c>
      <c r="K9" s="18">
        <v>0</v>
      </c>
      <c r="L9" s="18">
        <v>343</v>
      </c>
      <c r="M9" s="18">
        <v>1000</v>
      </c>
      <c r="N9" s="18">
        <v>0</v>
      </c>
      <c r="O9" s="18">
        <v>1343</v>
      </c>
      <c r="P9" s="18">
        <v>0</v>
      </c>
      <c r="Q9" s="18">
        <v>0</v>
      </c>
      <c r="R9" s="18">
        <v>0</v>
      </c>
      <c r="S9" s="18">
        <v>14249</v>
      </c>
      <c r="T9" s="18">
        <v>4779</v>
      </c>
      <c r="U9" s="18">
        <v>9470</v>
      </c>
      <c r="V9" s="26">
        <v>1.98158610587989</v>
      </c>
      <c r="W9" s="27"/>
    </row>
    <row r="10" spans="1:23" x14ac:dyDescent="0.2">
      <c r="A10" s="18">
        <v>10036456</v>
      </c>
      <c r="B10" s="18" t="s">
        <v>30</v>
      </c>
      <c r="C10" s="18">
        <v>25598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25598</v>
      </c>
      <c r="J10" s="18">
        <v>29303</v>
      </c>
      <c r="K10" s="18">
        <v>5446</v>
      </c>
      <c r="L10" s="18">
        <v>279</v>
      </c>
      <c r="M10" s="18">
        <v>8914</v>
      </c>
      <c r="N10" s="18">
        <v>2357</v>
      </c>
      <c r="O10" s="18">
        <v>46299</v>
      </c>
      <c r="P10" s="18">
        <v>0</v>
      </c>
      <c r="Q10" s="18">
        <v>0</v>
      </c>
      <c r="R10" s="18">
        <v>0</v>
      </c>
      <c r="S10" s="18">
        <v>71897</v>
      </c>
      <c r="T10" s="18">
        <v>63698</v>
      </c>
      <c r="U10" s="18">
        <v>8199</v>
      </c>
      <c r="V10" s="26">
        <v>0.128716757198028</v>
      </c>
      <c r="W10" s="27"/>
    </row>
    <row r="11" spans="1:23" x14ac:dyDescent="0.2">
      <c r="A11" s="18">
        <v>10004927</v>
      </c>
      <c r="B11" s="18" t="s">
        <v>31</v>
      </c>
      <c r="C11" s="18">
        <v>78498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78498</v>
      </c>
      <c r="J11" s="18">
        <v>33579</v>
      </c>
      <c r="K11" s="18">
        <v>578</v>
      </c>
      <c r="L11" s="18">
        <v>24360</v>
      </c>
      <c r="M11" s="18">
        <v>6774</v>
      </c>
      <c r="N11" s="18">
        <v>4595</v>
      </c>
      <c r="O11" s="18">
        <v>69886</v>
      </c>
      <c r="P11" s="18">
        <v>0</v>
      </c>
      <c r="Q11" s="18">
        <v>0</v>
      </c>
      <c r="R11" s="18">
        <v>0</v>
      </c>
      <c r="S11" s="18">
        <v>148384</v>
      </c>
      <c r="T11" s="18">
        <v>267454</v>
      </c>
      <c r="U11" s="18">
        <v>-119070</v>
      </c>
      <c r="V11" s="26">
        <v>-0.445198052749257</v>
      </c>
      <c r="W11" s="27"/>
    </row>
    <row r="12" spans="1:23" x14ac:dyDescent="0.2">
      <c r="A12" s="18">
        <v>10032036</v>
      </c>
      <c r="B12" s="18" t="s">
        <v>32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5890</v>
      </c>
      <c r="K12" s="18">
        <v>758</v>
      </c>
      <c r="L12" s="18">
        <v>0</v>
      </c>
      <c r="M12" s="18">
        <v>1000</v>
      </c>
      <c r="N12" s="18">
        <v>358</v>
      </c>
      <c r="O12" s="18">
        <v>8006</v>
      </c>
      <c r="P12" s="18">
        <v>0</v>
      </c>
      <c r="Q12" s="18">
        <v>0</v>
      </c>
      <c r="R12" s="18">
        <v>0</v>
      </c>
      <c r="S12" s="18">
        <v>8006</v>
      </c>
      <c r="T12" s="18">
        <v>3816</v>
      </c>
      <c r="U12" s="18">
        <v>4190</v>
      </c>
      <c r="V12" s="26">
        <v>1.09800838574423</v>
      </c>
      <c r="W12" s="27"/>
    </row>
    <row r="13" spans="1:23" x14ac:dyDescent="0.2">
      <c r="A13" s="18">
        <v>10000291</v>
      </c>
      <c r="B13" s="18" t="s">
        <v>33</v>
      </c>
      <c r="C13" s="18">
        <v>9806013</v>
      </c>
      <c r="D13" s="18">
        <v>625255</v>
      </c>
      <c r="E13" s="18">
        <v>0</v>
      </c>
      <c r="F13" s="18">
        <v>0</v>
      </c>
      <c r="G13" s="18">
        <v>0</v>
      </c>
      <c r="H13" s="18">
        <v>0</v>
      </c>
      <c r="I13" s="18">
        <v>10431268</v>
      </c>
      <c r="J13" s="18">
        <v>2051858</v>
      </c>
      <c r="K13" s="18">
        <v>330815</v>
      </c>
      <c r="L13" s="18">
        <v>867163</v>
      </c>
      <c r="M13" s="18">
        <v>373527</v>
      </c>
      <c r="N13" s="18">
        <v>153433</v>
      </c>
      <c r="O13" s="18">
        <v>3776796</v>
      </c>
      <c r="P13" s="18">
        <v>0</v>
      </c>
      <c r="Q13" s="18">
        <v>0</v>
      </c>
      <c r="R13" s="18">
        <v>0</v>
      </c>
      <c r="S13" s="18">
        <v>14208064</v>
      </c>
      <c r="T13" s="18">
        <v>17048935</v>
      </c>
      <c r="U13" s="18">
        <v>-2840871</v>
      </c>
      <c r="V13" s="26">
        <v>-0.166630408292365</v>
      </c>
      <c r="W13" s="27"/>
    </row>
    <row r="14" spans="1:23" x14ac:dyDescent="0.2">
      <c r="A14" s="18">
        <v>10005451</v>
      </c>
      <c r="B14" s="18" t="s">
        <v>34</v>
      </c>
      <c r="C14" s="18">
        <v>509897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509897</v>
      </c>
      <c r="J14" s="18">
        <v>4592956</v>
      </c>
      <c r="K14" s="18">
        <v>1020594</v>
      </c>
      <c r="L14" s="18">
        <v>935632</v>
      </c>
      <c r="M14" s="18">
        <v>369927</v>
      </c>
      <c r="N14" s="18">
        <v>440498</v>
      </c>
      <c r="O14" s="18">
        <v>7359607</v>
      </c>
      <c r="P14" s="18">
        <v>0</v>
      </c>
      <c r="Q14" s="18">
        <v>0</v>
      </c>
      <c r="R14" s="18">
        <v>0</v>
      </c>
      <c r="S14" s="18">
        <v>7869504</v>
      </c>
      <c r="T14" s="18">
        <v>6376772</v>
      </c>
      <c r="U14" s="18">
        <v>1492732</v>
      </c>
      <c r="V14" s="26">
        <v>0.23408897166152401</v>
      </c>
      <c r="W14" s="27"/>
    </row>
    <row r="15" spans="1:23" x14ac:dyDescent="0.2">
      <c r="A15" s="18">
        <v>10000385</v>
      </c>
      <c r="B15" s="18" t="s">
        <v>35</v>
      </c>
      <c r="C15" s="18">
        <v>358362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358362</v>
      </c>
      <c r="J15" s="18">
        <v>220768</v>
      </c>
      <c r="K15" s="18">
        <v>13106</v>
      </c>
      <c r="L15" s="18">
        <v>3591</v>
      </c>
      <c r="M15" s="18">
        <v>125657</v>
      </c>
      <c r="N15" s="18">
        <v>27811</v>
      </c>
      <c r="O15" s="18">
        <v>390933</v>
      </c>
      <c r="P15" s="18">
        <v>0</v>
      </c>
      <c r="Q15" s="18">
        <v>0</v>
      </c>
      <c r="R15" s="18">
        <v>0</v>
      </c>
      <c r="S15" s="18">
        <v>749295</v>
      </c>
      <c r="T15" s="18">
        <v>842784</v>
      </c>
      <c r="U15" s="18">
        <v>-93489</v>
      </c>
      <c r="V15" s="26">
        <v>-0.110928778904203</v>
      </c>
      <c r="W15" s="27"/>
    </row>
    <row r="16" spans="1:23" x14ac:dyDescent="0.2">
      <c r="A16" s="18">
        <v>10005127</v>
      </c>
      <c r="B16" s="18" t="s">
        <v>36</v>
      </c>
      <c r="C16" s="18">
        <v>153653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153653</v>
      </c>
      <c r="J16" s="18">
        <v>137689</v>
      </c>
      <c r="K16" s="18">
        <v>18604</v>
      </c>
      <c r="L16" s="18">
        <v>10468</v>
      </c>
      <c r="M16" s="18">
        <v>108512</v>
      </c>
      <c r="N16" s="18">
        <v>18053</v>
      </c>
      <c r="O16" s="18">
        <v>293326</v>
      </c>
      <c r="P16" s="18">
        <v>0</v>
      </c>
      <c r="Q16" s="18">
        <v>0</v>
      </c>
      <c r="R16" s="18">
        <v>0</v>
      </c>
      <c r="S16" s="18">
        <v>446979</v>
      </c>
      <c r="T16" s="18">
        <v>337720</v>
      </c>
      <c r="U16" s="18">
        <v>109259</v>
      </c>
      <c r="V16" s="26">
        <v>0.32351948359587801</v>
      </c>
      <c r="W16" s="27"/>
    </row>
    <row r="17" spans="1:23" x14ac:dyDescent="0.2">
      <c r="A17" s="18">
        <v>10000415</v>
      </c>
      <c r="B17" s="18" t="s">
        <v>37</v>
      </c>
      <c r="C17" s="18">
        <v>458414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458414</v>
      </c>
      <c r="J17" s="18">
        <v>66367</v>
      </c>
      <c r="K17" s="18">
        <v>11458</v>
      </c>
      <c r="L17" s="18">
        <v>5730</v>
      </c>
      <c r="M17" s="18">
        <v>29516</v>
      </c>
      <c r="N17" s="18">
        <v>4416</v>
      </c>
      <c r="O17" s="18">
        <v>117487</v>
      </c>
      <c r="P17" s="18">
        <v>0</v>
      </c>
      <c r="Q17" s="18">
        <v>0</v>
      </c>
      <c r="R17" s="18">
        <v>0</v>
      </c>
      <c r="S17" s="18">
        <v>575901</v>
      </c>
      <c r="T17" s="18">
        <v>578077</v>
      </c>
      <c r="U17" s="18">
        <v>-2176</v>
      </c>
      <c r="V17" s="26">
        <v>-3.7642044225942202E-3</v>
      </c>
      <c r="W17" s="27"/>
    </row>
    <row r="18" spans="1:23" x14ac:dyDescent="0.2">
      <c r="A18" s="18">
        <v>10020416</v>
      </c>
      <c r="B18" s="18" t="s">
        <v>38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57553</v>
      </c>
      <c r="M18" s="18">
        <v>2225</v>
      </c>
      <c r="N18" s="18">
        <v>716</v>
      </c>
      <c r="O18" s="18">
        <v>60494</v>
      </c>
      <c r="P18" s="18">
        <v>0</v>
      </c>
      <c r="Q18" s="18">
        <v>0</v>
      </c>
      <c r="R18" s="18">
        <v>0</v>
      </c>
      <c r="S18" s="18">
        <v>60494</v>
      </c>
      <c r="T18" s="18">
        <v>43759</v>
      </c>
      <c r="U18" s="18">
        <v>16735</v>
      </c>
      <c r="V18" s="26">
        <v>0.38243561324527497</v>
      </c>
      <c r="W18" s="27"/>
    </row>
    <row r="19" spans="1:23" x14ac:dyDescent="0.2">
      <c r="A19" s="18">
        <v>10007759</v>
      </c>
      <c r="B19" s="18" t="s">
        <v>39</v>
      </c>
      <c r="C19" s="18">
        <v>9715685</v>
      </c>
      <c r="D19" s="18">
        <v>17366</v>
      </c>
      <c r="E19" s="18">
        <v>349013</v>
      </c>
      <c r="F19" s="18">
        <v>0</v>
      </c>
      <c r="G19" s="18">
        <v>0</v>
      </c>
      <c r="H19" s="18">
        <v>0</v>
      </c>
      <c r="I19" s="18">
        <v>10082064</v>
      </c>
      <c r="J19" s="18">
        <v>1060486</v>
      </c>
      <c r="K19" s="18">
        <v>104546</v>
      </c>
      <c r="L19" s="18">
        <v>420230</v>
      </c>
      <c r="M19" s="18">
        <v>225119</v>
      </c>
      <c r="N19" s="18">
        <v>116645</v>
      </c>
      <c r="O19" s="18">
        <v>1927026</v>
      </c>
      <c r="P19" s="18">
        <v>0</v>
      </c>
      <c r="Q19" s="18">
        <v>0</v>
      </c>
      <c r="R19" s="18">
        <v>0</v>
      </c>
      <c r="S19" s="18">
        <v>12009090</v>
      </c>
      <c r="T19" s="18">
        <v>11843589</v>
      </c>
      <c r="U19" s="18">
        <v>165501</v>
      </c>
      <c r="V19" s="26">
        <v>1.39738891648469E-2</v>
      </c>
      <c r="W19" s="27"/>
    </row>
    <row r="20" spans="1:23" x14ac:dyDescent="0.2">
      <c r="A20" s="18">
        <v>10000473</v>
      </c>
      <c r="B20" s="18" t="s">
        <v>40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26">
        <v>0</v>
      </c>
      <c r="W20" s="27"/>
    </row>
    <row r="21" spans="1:23" x14ac:dyDescent="0.2">
      <c r="A21" s="18">
        <v>10000911</v>
      </c>
      <c r="B21" s="18" t="s">
        <v>41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26">
        <v>0</v>
      </c>
      <c r="W21" s="27"/>
    </row>
    <row r="22" spans="1:23" x14ac:dyDescent="0.2">
      <c r="A22" s="18">
        <v>10037544</v>
      </c>
      <c r="B22" s="18" t="s">
        <v>42</v>
      </c>
      <c r="C22" s="18">
        <v>1347684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1347684</v>
      </c>
      <c r="J22" s="18">
        <v>833498</v>
      </c>
      <c r="K22" s="18">
        <v>115454</v>
      </c>
      <c r="L22" s="18">
        <v>0</v>
      </c>
      <c r="M22" s="18">
        <v>204042</v>
      </c>
      <c r="N22" s="18">
        <v>52906</v>
      </c>
      <c r="O22" s="18">
        <v>1205900</v>
      </c>
      <c r="P22" s="18">
        <v>0</v>
      </c>
      <c r="Q22" s="18">
        <v>0</v>
      </c>
      <c r="R22" s="18">
        <v>0</v>
      </c>
      <c r="S22" s="18">
        <v>2553584</v>
      </c>
      <c r="T22" s="18">
        <v>3021389</v>
      </c>
      <c r="U22" s="18">
        <v>-467805</v>
      </c>
      <c r="V22" s="26">
        <v>-0.15483110582583001</v>
      </c>
      <c r="W22" s="27"/>
    </row>
    <row r="23" spans="1:23" x14ac:dyDescent="0.2">
      <c r="A23" s="18">
        <v>10000533</v>
      </c>
      <c r="B23" s="18" t="s">
        <v>43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41301</v>
      </c>
      <c r="K23" s="18">
        <v>3581</v>
      </c>
      <c r="L23" s="18">
        <v>7022</v>
      </c>
      <c r="M23" s="18">
        <v>1260</v>
      </c>
      <c r="N23" s="18">
        <v>1462</v>
      </c>
      <c r="O23" s="18">
        <v>54626</v>
      </c>
      <c r="P23" s="18">
        <v>0</v>
      </c>
      <c r="Q23" s="18">
        <v>0</v>
      </c>
      <c r="R23" s="18">
        <v>0</v>
      </c>
      <c r="S23" s="18">
        <v>54626</v>
      </c>
      <c r="T23" s="18">
        <v>79410</v>
      </c>
      <c r="U23" s="18">
        <v>-24784</v>
      </c>
      <c r="V23" s="26">
        <v>-0.31210175040926802</v>
      </c>
      <c r="W23" s="27"/>
    </row>
    <row r="24" spans="1:23" x14ac:dyDescent="0.2">
      <c r="A24" s="18">
        <v>10000536</v>
      </c>
      <c r="B24" s="18" t="s">
        <v>44</v>
      </c>
      <c r="C24" s="18">
        <v>69018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69018</v>
      </c>
      <c r="J24" s="18">
        <v>66326</v>
      </c>
      <c r="K24" s="18">
        <v>19269</v>
      </c>
      <c r="L24" s="18">
        <v>14689</v>
      </c>
      <c r="M24" s="18">
        <v>12568</v>
      </c>
      <c r="N24" s="18">
        <v>5192</v>
      </c>
      <c r="O24" s="18">
        <v>118044</v>
      </c>
      <c r="P24" s="18">
        <v>0</v>
      </c>
      <c r="Q24" s="18">
        <v>0</v>
      </c>
      <c r="R24" s="18">
        <v>0</v>
      </c>
      <c r="S24" s="18">
        <v>187062</v>
      </c>
      <c r="T24" s="18">
        <v>190537</v>
      </c>
      <c r="U24" s="18">
        <v>-3475</v>
      </c>
      <c r="V24" s="26">
        <v>-1.8237927541632299E-2</v>
      </c>
      <c r="W24" s="27"/>
    </row>
    <row r="25" spans="1:23" x14ac:dyDescent="0.2">
      <c r="A25" s="18">
        <v>10000560</v>
      </c>
      <c r="B25" s="18" t="s">
        <v>45</v>
      </c>
      <c r="C25" s="18">
        <v>10387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10387</v>
      </c>
      <c r="J25" s="18">
        <v>0</v>
      </c>
      <c r="K25" s="18">
        <v>0</v>
      </c>
      <c r="L25" s="18">
        <v>4771</v>
      </c>
      <c r="M25" s="18">
        <v>1000</v>
      </c>
      <c r="N25" s="18">
        <v>60</v>
      </c>
      <c r="O25" s="18">
        <v>5831</v>
      </c>
      <c r="P25" s="18">
        <v>0</v>
      </c>
      <c r="Q25" s="18">
        <v>0</v>
      </c>
      <c r="R25" s="18">
        <v>0</v>
      </c>
      <c r="S25" s="18">
        <v>16218</v>
      </c>
      <c r="T25" s="18">
        <v>62996</v>
      </c>
      <c r="U25" s="18">
        <v>-46778</v>
      </c>
      <c r="V25" s="26">
        <v>-0.74255508286240401</v>
      </c>
      <c r="W25" s="27"/>
    </row>
    <row r="26" spans="1:23" x14ac:dyDescent="0.2">
      <c r="A26" s="18">
        <v>10001465</v>
      </c>
      <c r="B26" s="18" t="s">
        <v>46</v>
      </c>
      <c r="C26" s="18">
        <v>45023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45023</v>
      </c>
      <c r="J26" s="18">
        <v>0</v>
      </c>
      <c r="K26" s="18">
        <v>0</v>
      </c>
      <c r="L26" s="18">
        <v>36057</v>
      </c>
      <c r="M26" s="18">
        <v>1000</v>
      </c>
      <c r="N26" s="18">
        <v>1134</v>
      </c>
      <c r="O26" s="18">
        <v>38191</v>
      </c>
      <c r="P26" s="18">
        <v>0</v>
      </c>
      <c r="Q26" s="18">
        <v>0</v>
      </c>
      <c r="R26" s="18">
        <v>0</v>
      </c>
      <c r="S26" s="18">
        <v>83214</v>
      </c>
      <c r="T26" s="18">
        <v>111751</v>
      </c>
      <c r="U26" s="18">
        <v>-28537</v>
      </c>
      <c r="V26" s="26">
        <v>-0.25536236812198498</v>
      </c>
      <c r="W26" s="27"/>
    </row>
    <row r="27" spans="1:23" x14ac:dyDescent="0.2">
      <c r="A27" s="18">
        <v>10000571</v>
      </c>
      <c r="B27" s="18" t="s">
        <v>47</v>
      </c>
      <c r="C27" s="18">
        <v>671437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671437</v>
      </c>
      <c r="J27" s="18">
        <v>2085683</v>
      </c>
      <c r="K27" s="18">
        <v>388079</v>
      </c>
      <c r="L27" s="18">
        <v>140538</v>
      </c>
      <c r="M27" s="18">
        <v>159880</v>
      </c>
      <c r="N27" s="18">
        <v>69900</v>
      </c>
      <c r="O27" s="18">
        <v>2844080</v>
      </c>
      <c r="P27" s="18">
        <v>0</v>
      </c>
      <c r="Q27" s="18">
        <v>0</v>
      </c>
      <c r="R27" s="18">
        <v>0</v>
      </c>
      <c r="S27" s="18">
        <v>3515517</v>
      </c>
      <c r="T27" s="18">
        <v>6999770</v>
      </c>
      <c r="U27" s="18">
        <v>-3484253</v>
      </c>
      <c r="V27" s="26">
        <v>-0.49776678376575201</v>
      </c>
      <c r="W27" s="27"/>
    </row>
    <row r="28" spans="1:23" x14ac:dyDescent="0.2">
      <c r="A28" s="18">
        <v>10000610</v>
      </c>
      <c r="B28" s="18" t="s">
        <v>48</v>
      </c>
      <c r="C28" s="18">
        <v>84917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84917</v>
      </c>
      <c r="J28" s="18">
        <v>24990</v>
      </c>
      <c r="K28" s="18">
        <v>1652</v>
      </c>
      <c r="L28" s="18">
        <v>47172</v>
      </c>
      <c r="M28" s="18">
        <v>5983</v>
      </c>
      <c r="N28" s="18">
        <v>4834</v>
      </c>
      <c r="O28" s="18">
        <v>84631</v>
      </c>
      <c r="P28" s="18">
        <v>0</v>
      </c>
      <c r="Q28" s="18">
        <v>0</v>
      </c>
      <c r="R28" s="18">
        <v>0</v>
      </c>
      <c r="S28" s="18">
        <v>169548</v>
      </c>
      <c r="T28" s="18">
        <v>256124</v>
      </c>
      <c r="U28" s="18">
        <v>-86576</v>
      </c>
      <c r="V28" s="26">
        <v>-0.33802376973653298</v>
      </c>
      <c r="W28" s="27"/>
    </row>
    <row r="29" spans="1:23" x14ac:dyDescent="0.2">
      <c r="A29" s="18">
        <v>10007760</v>
      </c>
      <c r="B29" s="18" t="s">
        <v>49</v>
      </c>
      <c r="C29" s="18">
        <v>360428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360428</v>
      </c>
      <c r="J29" s="18">
        <v>358384</v>
      </c>
      <c r="K29" s="18">
        <v>24871</v>
      </c>
      <c r="L29" s="18">
        <v>408470</v>
      </c>
      <c r="M29" s="18">
        <v>152247</v>
      </c>
      <c r="N29" s="18">
        <v>36494</v>
      </c>
      <c r="O29" s="18">
        <v>980466</v>
      </c>
      <c r="P29" s="18">
        <v>0</v>
      </c>
      <c r="Q29" s="18">
        <v>0</v>
      </c>
      <c r="R29" s="18">
        <v>0</v>
      </c>
      <c r="S29" s="18">
        <v>1340894</v>
      </c>
      <c r="T29" s="18">
        <v>1605693</v>
      </c>
      <c r="U29" s="18">
        <v>-264799</v>
      </c>
      <c r="V29" s="26">
        <v>-0.164912595371593</v>
      </c>
      <c r="W29" s="27"/>
    </row>
    <row r="30" spans="1:23" x14ac:dyDescent="0.2">
      <c r="A30" s="18">
        <v>10007140</v>
      </c>
      <c r="B30" s="18" t="s">
        <v>50</v>
      </c>
      <c r="C30" s="18">
        <v>6818320</v>
      </c>
      <c r="D30" s="18">
        <v>1270457</v>
      </c>
      <c r="E30" s="18">
        <v>0</v>
      </c>
      <c r="F30" s="18">
        <v>0</v>
      </c>
      <c r="G30" s="18">
        <v>0</v>
      </c>
      <c r="H30" s="18">
        <v>0</v>
      </c>
      <c r="I30" s="18">
        <v>8088777</v>
      </c>
      <c r="J30" s="18">
        <v>3352358</v>
      </c>
      <c r="K30" s="18">
        <v>685929</v>
      </c>
      <c r="L30" s="18">
        <v>385875</v>
      </c>
      <c r="M30" s="18">
        <v>457961</v>
      </c>
      <c r="N30" s="18">
        <v>227459</v>
      </c>
      <c r="O30" s="18">
        <v>5109582</v>
      </c>
      <c r="P30" s="18">
        <v>0</v>
      </c>
      <c r="Q30" s="18">
        <v>0</v>
      </c>
      <c r="R30" s="18">
        <v>0</v>
      </c>
      <c r="S30" s="18">
        <v>13198359</v>
      </c>
      <c r="T30" s="18">
        <v>13012264</v>
      </c>
      <c r="U30" s="18">
        <v>186095</v>
      </c>
      <c r="V30" s="26">
        <v>1.4301508177208801E-2</v>
      </c>
      <c r="W30" s="27"/>
    </row>
    <row r="31" spans="1:23" x14ac:dyDescent="0.2">
      <c r="A31" s="18">
        <v>10006442</v>
      </c>
      <c r="B31" s="18" t="s">
        <v>51</v>
      </c>
      <c r="C31" s="18">
        <v>63114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63114</v>
      </c>
      <c r="J31" s="18">
        <v>41395</v>
      </c>
      <c r="K31" s="18">
        <v>5003</v>
      </c>
      <c r="L31" s="18">
        <v>6367</v>
      </c>
      <c r="M31" s="18">
        <v>2858</v>
      </c>
      <c r="N31" s="18">
        <v>2357</v>
      </c>
      <c r="O31" s="18">
        <v>57980</v>
      </c>
      <c r="P31" s="18">
        <v>0</v>
      </c>
      <c r="Q31" s="18">
        <v>0</v>
      </c>
      <c r="R31" s="18">
        <v>0</v>
      </c>
      <c r="S31" s="18">
        <v>121094</v>
      </c>
      <c r="T31" s="18">
        <v>134882</v>
      </c>
      <c r="U31" s="18">
        <v>-13788</v>
      </c>
      <c r="V31" s="26">
        <v>-0.102222683530789</v>
      </c>
      <c r="W31" s="27"/>
    </row>
    <row r="32" spans="1:23" x14ac:dyDescent="0.2">
      <c r="A32" s="18">
        <v>10007832</v>
      </c>
      <c r="B32" s="18" t="s">
        <v>52</v>
      </c>
      <c r="C32" s="18">
        <v>212898</v>
      </c>
      <c r="D32" s="18">
        <v>45735</v>
      </c>
      <c r="E32" s="18">
        <v>0</v>
      </c>
      <c r="F32" s="18">
        <v>0</v>
      </c>
      <c r="G32" s="18">
        <v>0</v>
      </c>
      <c r="H32" s="18">
        <v>0</v>
      </c>
      <c r="I32" s="18">
        <v>258633</v>
      </c>
      <c r="J32" s="18">
        <v>535475</v>
      </c>
      <c r="K32" s="18">
        <v>147448</v>
      </c>
      <c r="L32" s="18">
        <v>35742</v>
      </c>
      <c r="M32" s="18">
        <v>73992</v>
      </c>
      <c r="N32" s="18">
        <v>35274</v>
      </c>
      <c r="O32" s="18">
        <v>827931</v>
      </c>
      <c r="P32" s="18">
        <v>0</v>
      </c>
      <c r="Q32" s="18">
        <v>0</v>
      </c>
      <c r="R32" s="18">
        <v>0</v>
      </c>
      <c r="S32" s="18">
        <v>1086564</v>
      </c>
      <c r="T32" s="18">
        <v>785853</v>
      </c>
      <c r="U32" s="18">
        <v>300711</v>
      </c>
      <c r="V32" s="26">
        <v>0.38265553481376202</v>
      </c>
      <c r="W32" s="27"/>
    </row>
    <row r="33" spans="1:23" x14ac:dyDescent="0.2">
      <c r="A33" s="18">
        <v>10000720</v>
      </c>
      <c r="B33" s="18" t="s">
        <v>53</v>
      </c>
      <c r="C33" s="18">
        <v>2872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2872</v>
      </c>
      <c r="J33" s="18">
        <v>32498</v>
      </c>
      <c r="K33" s="18">
        <v>8242</v>
      </c>
      <c r="L33" s="18">
        <v>0</v>
      </c>
      <c r="M33" s="18">
        <v>7188</v>
      </c>
      <c r="N33" s="18">
        <v>2656</v>
      </c>
      <c r="O33" s="18">
        <v>50584</v>
      </c>
      <c r="P33" s="18">
        <v>0</v>
      </c>
      <c r="Q33" s="18">
        <v>0</v>
      </c>
      <c r="R33" s="18">
        <v>0</v>
      </c>
      <c r="S33" s="18">
        <v>53456</v>
      </c>
      <c r="T33" s="18">
        <v>63296</v>
      </c>
      <c r="U33" s="18">
        <v>-9840</v>
      </c>
      <c r="V33" s="26">
        <v>-0.15546006066734</v>
      </c>
      <c r="W33" s="27"/>
    </row>
    <row r="34" spans="1:23" x14ac:dyDescent="0.2">
      <c r="A34" s="18">
        <v>10000721</v>
      </c>
      <c r="B34" s="18" t="s">
        <v>54</v>
      </c>
      <c r="C34" s="18">
        <v>316360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316360</v>
      </c>
      <c r="J34" s="18">
        <v>40565</v>
      </c>
      <c r="K34" s="18">
        <v>4524</v>
      </c>
      <c r="L34" s="18">
        <v>22182</v>
      </c>
      <c r="M34" s="18">
        <v>13041</v>
      </c>
      <c r="N34" s="18">
        <v>4088</v>
      </c>
      <c r="O34" s="18">
        <v>84400</v>
      </c>
      <c r="P34" s="18">
        <v>0</v>
      </c>
      <c r="Q34" s="18">
        <v>0</v>
      </c>
      <c r="R34" s="18">
        <v>0</v>
      </c>
      <c r="S34" s="18">
        <v>400760</v>
      </c>
      <c r="T34" s="18">
        <v>536045</v>
      </c>
      <c r="U34" s="18">
        <v>-135285</v>
      </c>
      <c r="V34" s="26">
        <v>-0.252376199759348</v>
      </c>
      <c r="W34" s="27"/>
    </row>
    <row r="35" spans="1:23" x14ac:dyDescent="0.2">
      <c r="A35" s="18">
        <v>10000747</v>
      </c>
      <c r="B35" s="18" t="s">
        <v>55</v>
      </c>
      <c r="C35" s="18">
        <v>50524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50524</v>
      </c>
      <c r="J35" s="18">
        <v>134523</v>
      </c>
      <c r="K35" s="18">
        <v>33744</v>
      </c>
      <c r="L35" s="18">
        <v>5146</v>
      </c>
      <c r="M35" s="18">
        <v>33991</v>
      </c>
      <c r="N35" s="18">
        <v>5789</v>
      </c>
      <c r="O35" s="18">
        <v>213193</v>
      </c>
      <c r="P35" s="18">
        <v>0</v>
      </c>
      <c r="Q35" s="18">
        <v>0</v>
      </c>
      <c r="R35" s="18">
        <v>0</v>
      </c>
      <c r="S35" s="18">
        <v>263717</v>
      </c>
      <c r="T35" s="18">
        <v>308389</v>
      </c>
      <c r="U35" s="18">
        <v>-44672</v>
      </c>
      <c r="V35" s="26">
        <v>-0.14485600977985499</v>
      </c>
      <c r="W35" s="27"/>
    </row>
    <row r="36" spans="1:23" x14ac:dyDescent="0.2">
      <c r="A36" s="18">
        <v>10000754</v>
      </c>
      <c r="B36" s="18" t="s">
        <v>56</v>
      </c>
      <c r="C36" s="18">
        <v>764325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764325</v>
      </c>
      <c r="J36" s="18">
        <v>201785</v>
      </c>
      <c r="K36" s="18">
        <v>34678</v>
      </c>
      <c r="L36" s="18">
        <v>247221</v>
      </c>
      <c r="M36" s="18">
        <v>71576</v>
      </c>
      <c r="N36" s="18">
        <v>20052</v>
      </c>
      <c r="O36" s="18">
        <v>575312</v>
      </c>
      <c r="P36" s="18">
        <v>0</v>
      </c>
      <c r="Q36" s="18">
        <v>0</v>
      </c>
      <c r="R36" s="18">
        <v>0</v>
      </c>
      <c r="S36" s="18">
        <v>1339637</v>
      </c>
      <c r="T36" s="18">
        <v>1457306</v>
      </c>
      <c r="U36" s="18">
        <v>-117669</v>
      </c>
      <c r="V36" s="26">
        <v>-8.0744195110704201E-2</v>
      </c>
      <c r="W36" s="27"/>
    </row>
    <row r="37" spans="1:23" x14ac:dyDescent="0.2">
      <c r="A37" s="18">
        <v>10004061</v>
      </c>
      <c r="B37" s="18" t="s">
        <v>57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39197</v>
      </c>
      <c r="K37" s="18">
        <v>3737</v>
      </c>
      <c r="L37" s="18">
        <v>5904</v>
      </c>
      <c r="M37" s="18">
        <v>7017</v>
      </c>
      <c r="N37" s="18">
        <v>2477</v>
      </c>
      <c r="O37" s="18">
        <v>58332</v>
      </c>
      <c r="P37" s="18">
        <v>0</v>
      </c>
      <c r="Q37" s="18">
        <v>0</v>
      </c>
      <c r="R37" s="18">
        <v>0</v>
      </c>
      <c r="S37" s="18">
        <v>58332</v>
      </c>
      <c r="T37" s="18">
        <v>81713</v>
      </c>
      <c r="U37" s="18">
        <v>-23381</v>
      </c>
      <c r="V37" s="26">
        <v>-0.286135621015016</v>
      </c>
      <c r="W37" s="27"/>
    </row>
    <row r="38" spans="1:23" x14ac:dyDescent="0.2">
      <c r="A38" s="18">
        <v>10000794</v>
      </c>
      <c r="B38" s="18" t="s">
        <v>58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26">
        <v>0</v>
      </c>
      <c r="W38" s="27"/>
    </row>
    <row r="39" spans="1:23" x14ac:dyDescent="0.2">
      <c r="A39" s="18">
        <v>10000812</v>
      </c>
      <c r="B39" s="18" t="s">
        <v>59</v>
      </c>
      <c r="C39" s="18">
        <v>33963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33963</v>
      </c>
      <c r="J39" s="18">
        <v>40868</v>
      </c>
      <c r="K39" s="18">
        <v>10324</v>
      </c>
      <c r="L39" s="18">
        <v>2202</v>
      </c>
      <c r="M39" s="18">
        <v>6434</v>
      </c>
      <c r="N39" s="18">
        <v>3133</v>
      </c>
      <c r="O39" s="18">
        <v>62961</v>
      </c>
      <c r="P39" s="18">
        <v>0</v>
      </c>
      <c r="Q39" s="18">
        <v>0</v>
      </c>
      <c r="R39" s="18">
        <v>0</v>
      </c>
      <c r="S39" s="18">
        <v>96924</v>
      </c>
      <c r="T39" s="18">
        <v>104726</v>
      </c>
      <c r="U39" s="18">
        <v>-7802</v>
      </c>
      <c r="V39" s="26">
        <v>-7.4499169260737505E-2</v>
      </c>
      <c r="W39" s="27"/>
    </row>
    <row r="40" spans="1:23" x14ac:dyDescent="0.2">
      <c r="A40" s="18">
        <v>10000824</v>
      </c>
      <c r="B40" s="18" t="s">
        <v>60</v>
      </c>
      <c r="C40" s="18">
        <v>3643963</v>
      </c>
      <c r="D40" s="18">
        <v>238043</v>
      </c>
      <c r="E40" s="18">
        <v>0</v>
      </c>
      <c r="F40" s="18">
        <v>0</v>
      </c>
      <c r="G40" s="18">
        <v>0</v>
      </c>
      <c r="H40" s="18">
        <v>0</v>
      </c>
      <c r="I40" s="18">
        <v>3882006</v>
      </c>
      <c r="J40" s="18">
        <v>1420846</v>
      </c>
      <c r="K40" s="18">
        <v>186993</v>
      </c>
      <c r="L40" s="18">
        <v>223149</v>
      </c>
      <c r="M40" s="18">
        <v>445310</v>
      </c>
      <c r="N40" s="18">
        <v>103694</v>
      </c>
      <c r="O40" s="18">
        <v>2379992</v>
      </c>
      <c r="P40" s="18">
        <v>0</v>
      </c>
      <c r="Q40" s="18">
        <v>0</v>
      </c>
      <c r="R40" s="18">
        <v>0</v>
      </c>
      <c r="S40" s="18">
        <v>6261998</v>
      </c>
      <c r="T40" s="18">
        <v>6610201</v>
      </c>
      <c r="U40" s="18">
        <v>-348203</v>
      </c>
      <c r="V40" s="26">
        <v>-5.2676613010708702E-2</v>
      </c>
      <c r="W40" s="27"/>
    </row>
    <row r="41" spans="1:23" x14ac:dyDescent="0.2">
      <c r="A41" s="18">
        <v>10000820</v>
      </c>
      <c r="B41" s="18" t="s">
        <v>61</v>
      </c>
      <c r="C41" s="18">
        <v>91679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91679</v>
      </c>
      <c r="J41" s="18">
        <v>0</v>
      </c>
      <c r="K41" s="18">
        <v>0</v>
      </c>
      <c r="L41" s="18">
        <v>73295</v>
      </c>
      <c r="M41" s="18">
        <v>4787</v>
      </c>
      <c r="N41" s="18">
        <v>1999</v>
      </c>
      <c r="O41" s="18">
        <v>80081</v>
      </c>
      <c r="P41" s="18">
        <v>0</v>
      </c>
      <c r="Q41" s="18">
        <v>0</v>
      </c>
      <c r="R41" s="18">
        <v>0</v>
      </c>
      <c r="S41" s="18">
        <v>171760</v>
      </c>
      <c r="T41" s="18">
        <v>222627</v>
      </c>
      <c r="U41" s="18">
        <v>-50867</v>
      </c>
      <c r="V41" s="26">
        <v>-0.228485314000548</v>
      </c>
      <c r="W41" s="27"/>
    </row>
    <row r="42" spans="1:23" x14ac:dyDescent="0.2">
      <c r="A42" s="18">
        <v>10000840</v>
      </c>
      <c r="B42" s="18" t="s">
        <v>62</v>
      </c>
      <c r="C42" s="18">
        <v>186815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186815</v>
      </c>
      <c r="J42" s="18">
        <v>78329</v>
      </c>
      <c r="K42" s="18">
        <v>18929</v>
      </c>
      <c r="L42" s="18">
        <v>46693</v>
      </c>
      <c r="M42" s="18">
        <v>9784</v>
      </c>
      <c r="N42" s="18">
        <v>3879</v>
      </c>
      <c r="O42" s="18">
        <v>157614</v>
      </c>
      <c r="P42" s="18">
        <v>0</v>
      </c>
      <c r="Q42" s="18">
        <v>0</v>
      </c>
      <c r="R42" s="18">
        <v>0</v>
      </c>
      <c r="S42" s="18">
        <v>344429</v>
      </c>
      <c r="T42" s="18">
        <v>542437</v>
      </c>
      <c r="U42" s="18">
        <v>-198008</v>
      </c>
      <c r="V42" s="26">
        <v>-0.36503409612544802</v>
      </c>
      <c r="W42" s="27"/>
    </row>
    <row r="43" spans="1:23" x14ac:dyDescent="0.2">
      <c r="A43" s="18">
        <v>10038772</v>
      </c>
      <c r="B43" s="18" t="s">
        <v>63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1007861</v>
      </c>
      <c r="U43" s="18">
        <v>-1007861</v>
      </c>
      <c r="V43" s="26">
        <v>-1</v>
      </c>
      <c r="W43" s="27"/>
    </row>
    <row r="44" spans="1:23" x14ac:dyDescent="0.2">
      <c r="A44" s="18">
        <v>10000944</v>
      </c>
      <c r="B44" s="18" t="s">
        <v>64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4811</v>
      </c>
      <c r="K44" s="18">
        <v>322</v>
      </c>
      <c r="L44" s="18">
        <v>0</v>
      </c>
      <c r="M44" s="18">
        <v>1012</v>
      </c>
      <c r="N44" s="18">
        <v>328</v>
      </c>
      <c r="O44" s="18">
        <v>6473</v>
      </c>
      <c r="P44" s="18">
        <v>0</v>
      </c>
      <c r="Q44" s="18">
        <v>0</v>
      </c>
      <c r="R44" s="18">
        <v>0</v>
      </c>
      <c r="S44" s="18">
        <v>6473</v>
      </c>
      <c r="T44" s="18">
        <v>17676</v>
      </c>
      <c r="U44" s="18">
        <v>-11203</v>
      </c>
      <c r="V44" s="26">
        <v>-0.63379723919438702</v>
      </c>
      <c r="W44" s="27"/>
    </row>
    <row r="45" spans="1:23" x14ac:dyDescent="0.2">
      <c r="A45" s="18">
        <v>10000950</v>
      </c>
      <c r="B45" s="18" t="s">
        <v>65</v>
      </c>
      <c r="C45" s="18">
        <v>9276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9276</v>
      </c>
      <c r="J45" s="18">
        <v>733</v>
      </c>
      <c r="K45" s="18">
        <v>85</v>
      </c>
      <c r="L45" s="18">
        <v>0</v>
      </c>
      <c r="M45" s="18">
        <v>1000</v>
      </c>
      <c r="N45" s="18">
        <v>179</v>
      </c>
      <c r="O45" s="18">
        <v>1997</v>
      </c>
      <c r="P45" s="18">
        <v>0</v>
      </c>
      <c r="Q45" s="18">
        <v>0</v>
      </c>
      <c r="R45" s="18">
        <v>0</v>
      </c>
      <c r="S45" s="18">
        <v>11273</v>
      </c>
      <c r="T45" s="18">
        <v>14476</v>
      </c>
      <c r="U45" s="18">
        <v>-3203</v>
      </c>
      <c r="V45" s="26">
        <v>-0.22126277977341799</v>
      </c>
      <c r="W45" s="27"/>
    </row>
    <row r="46" spans="1:23" x14ac:dyDescent="0.2">
      <c r="A46" s="18">
        <v>10000961</v>
      </c>
      <c r="B46" s="18" t="s">
        <v>66</v>
      </c>
      <c r="C46" s="18">
        <v>3044883</v>
      </c>
      <c r="D46" s="18">
        <v>129867</v>
      </c>
      <c r="E46" s="18">
        <v>0</v>
      </c>
      <c r="F46" s="18">
        <v>0</v>
      </c>
      <c r="G46" s="18">
        <v>0</v>
      </c>
      <c r="H46" s="18">
        <v>0</v>
      </c>
      <c r="I46" s="18">
        <v>3174750</v>
      </c>
      <c r="J46" s="18">
        <v>764716</v>
      </c>
      <c r="K46" s="18">
        <v>41256</v>
      </c>
      <c r="L46" s="18">
        <v>57531</v>
      </c>
      <c r="M46" s="18">
        <v>180735</v>
      </c>
      <c r="N46" s="18">
        <v>56478</v>
      </c>
      <c r="O46" s="18">
        <v>1100716</v>
      </c>
      <c r="P46" s="18">
        <v>0</v>
      </c>
      <c r="Q46" s="18">
        <v>0</v>
      </c>
      <c r="R46" s="18">
        <v>0</v>
      </c>
      <c r="S46" s="18">
        <v>4275466</v>
      </c>
      <c r="T46" s="18">
        <v>5173486</v>
      </c>
      <c r="U46" s="18">
        <v>-898020</v>
      </c>
      <c r="V46" s="26">
        <v>-0.17358121777076399</v>
      </c>
      <c r="W46" s="27"/>
    </row>
    <row r="47" spans="1:23" x14ac:dyDescent="0.2">
      <c r="A47" s="18">
        <v>10000975</v>
      </c>
      <c r="B47" s="18" t="s">
        <v>67</v>
      </c>
      <c r="C47" s="18">
        <v>1390894</v>
      </c>
      <c r="D47" s="18">
        <v>273923</v>
      </c>
      <c r="E47" s="18">
        <v>0</v>
      </c>
      <c r="F47" s="18">
        <v>0</v>
      </c>
      <c r="G47" s="18">
        <v>0</v>
      </c>
      <c r="H47" s="18">
        <v>0</v>
      </c>
      <c r="I47" s="18">
        <v>1664817</v>
      </c>
      <c r="J47" s="18">
        <v>1157870</v>
      </c>
      <c r="K47" s="18">
        <v>199658</v>
      </c>
      <c r="L47" s="18">
        <v>490643</v>
      </c>
      <c r="M47" s="18">
        <v>47181</v>
      </c>
      <c r="N47" s="18">
        <v>71022</v>
      </c>
      <c r="O47" s="18">
        <v>1966374</v>
      </c>
      <c r="P47" s="18">
        <v>0</v>
      </c>
      <c r="Q47" s="18">
        <v>0</v>
      </c>
      <c r="R47" s="18">
        <v>0</v>
      </c>
      <c r="S47" s="18">
        <v>3631191</v>
      </c>
      <c r="T47" s="18">
        <v>7351572</v>
      </c>
      <c r="U47" s="18">
        <v>-3720381</v>
      </c>
      <c r="V47" s="26">
        <v>-0.506066049546954</v>
      </c>
      <c r="W47" s="27"/>
    </row>
    <row r="48" spans="1:23" x14ac:dyDescent="0.2">
      <c r="A48" s="18">
        <v>10001000</v>
      </c>
      <c r="B48" s="18" t="s">
        <v>68</v>
      </c>
      <c r="C48" s="18">
        <v>209897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209897</v>
      </c>
      <c r="J48" s="18">
        <v>123262</v>
      </c>
      <c r="K48" s="18">
        <v>39206</v>
      </c>
      <c r="L48" s="18">
        <v>76283</v>
      </c>
      <c r="M48" s="18">
        <v>21066</v>
      </c>
      <c r="N48" s="18">
        <v>7848</v>
      </c>
      <c r="O48" s="18">
        <v>267665</v>
      </c>
      <c r="P48" s="18">
        <v>0</v>
      </c>
      <c r="Q48" s="18">
        <v>0</v>
      </c>
      <c r="R48" s="18">
        <v>0</v>
      </c>
      <c r="S48" s="18">
        <v>477562</v>
      </c>
      <c r="T48" s="18">
        <v>477168</v>
      </c>
      <c r="U48" s="18">
        <v>394</v>
      </c>
      <c r="V48" s="26">
        <v>8.2570499279079903E-4</v>
      </c>
      <c r="W48" s="27"/>
    </row>
    <row r="49" spans="1:23" x14ac:dyDescent="0.2">
      <c r="A49" s="18">
        <v>10001004</v>
      </c>
      <c r="B49" s="18" t="s">
        <v>69</v>
      </c>
      <c r="C49" s="18">
        <v>17742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17742</v>
      </c>
      <c r="J49" s="18">
        <v>5157</v>
      </c>
      <c r="K49" s="18">
        <v>1056</v>
      </c>
      <c r="L49" s="18">
        <v>16264</v>
      </c>
      <c r="M49" s="18">
        <v>1000</v>
      </c>
      <c r="N49" s="18">
        <v>985</v>
      </c>
      <c r="O49" s="18">
        <v>24462</v>
      </c>
      <c r="P49" s="18">
        <v>0</v>
      </c>
      <c r="Q49" s="18">
        <v>0</v>
      </c>
      <c r="R49" s="18">
        <v>0</v>
      </c>
      <c r="S49" s="18">
        <v>42204</v>
      </c>
      <c r="T49" s="18">
        <v>41242</v>
      </c>
      <c r="U49" s="18">
        <v>962</v>
      </c>
      <c r="V49" s="26">
        <v>2.33257359002958E-2</v>
      </c>
      <c r="W49" s="27"/>
    </row>
    <row r="50" spans="1:23" x14ac:dyDescent="0.2">
      <c r="A50" s="18">
        <v>10001005</v>
      </c>
      <c r="B50" s="18" t="s">
        <v>70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24539</v>
      </c>
      <c r="K50" s="18">
        <v>5360</v>
      </c>
      <c r="L50" s="18">
        <v>11969</v>
      </c>
      <c r="M50" s="18">
        <v>4095</v>
      </c>
      <c r="N50" s="18">
        <v>1969</v>
      </c>
      <c r="O50" s="18">
        <v>47932</v>
      </c>
      <c r="P50" s="18">
        <v>0</v>
      </c>
      <c r="Q50" s="18">
        <v>0</v>
      </c>
      <c r="R50" s="18">
        <v>0</v>
      </c>
      <c r="S50" s="18">
        <v>47932</v>
      </c>
      <c r="T50" s="18">
        <v>76944</v>
      </c>
      <c r="U50" s="18">
        <v>-29012</v>
      </c>
      <c r="V50" s="26">
        <v>-0.377053441463921</v>
      </c>
      <c r="W50" s="27"/>
    </row>
    <row r="51" spans="1:23" x14ac:dyDescent="0.2">
      <c r="A51" s="18">
        <v>10001093</v>
      </c>
      <c r="B51" s="18" t="s">
        <v>71</v>
      </c>
      <c r="C51" s="18">
        <v>17713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17713</v>
      </c>
      <c r="J51" s="18">
        <v>18097</v>
      </c>
      <c r="K51" s="18">
        <v>1636</v>
      </c>
      <c r="L51" s="18">
        <v>1524</v>
      </c>
      <c r="M51" s="18">
        <v>6240</v>
      </c>
      <c r="N51" s="18">
        <v>1552</v>
      </c>
      <c r="O51" s="18">
        <v>29049</v>
      </c>
      <c r="P51" s="18">
        <v>0</v>
      </c>
      <c r="Q51" s="18">
        <v>0</v>
      </c>
      <c r="R51" s="18">
        <v>0</v>
      </c>
      <c r="S51" s="18">
        <v>46762</v>
      </c>
      <c r="T51" s="18">
        <v>77099</v>
      </c>
      <c r="U51" s="18">
        <v>-30337</v>
      </c>
      <c r="V51" s="26">
        <v>-0.39348110870439301</v>
      </c>
      <c r="W51" s="27"/>
    </row>
    <row r="52" spans="1:23" x14ac:dyDescent="0.2">
      <c r="A52" s="18">
        <v>10010308</v>
      </c>
      <c r="B52" s="18" t="s">
        <v>72</v>
      </c>
      <c r="C52" s="18">
        <v>3705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3705</v>
      </c>
      <c r="J52" s="18">
        <v>4518</v>
      </c>
      <c r="K52" s="18">
        <v>523</v>
      </c>
      <c r="L52" s="18">
        <v>0</v>
      </c>
      <c r="M52" s="18">
        <v>1346</v>
      </c>
      <c r="N52" s="18">
        <v>433</v>
      </c>
      <c r="O52" s="18">
        <v>6820</v>
      </c>
      <c r="P52" s="18">
        <v>0</v>
      </c>
      <c r="Q52" s="18">
        <v>0</v>
      </c>
      <c r="R52" s="18">
        <v>0</v>
      </c>
      <c r="S52" s="18">
        <v>10525</v>
      </c>
      <c r="T52" s="18">
        <v>0</v>
      </c>
      <c r="U52" s="18">
        <v>0</v>
      </c>
      <c r="V52" s="26">
        <v>0</v>
      </c>
      <c r="W52" s="27"/>
    </row>
    <row r="53" spans="1:23" x14ac:dyDescent="0.2">
      <c r="A53" s="18">
        <v>10001116</v>
      </c>
      <c r="B53" s="18" t="s">
        <v>73</v>
      </c>
      <c r="C53" s="18">
        <v>69595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69595</v>
      </c>
      <c r="J53" s="18">
        <v>23395</v>
      </c>
      <c r="K53" s="18">
        <v>2929</v>
      </c>
      <c r="L53" s="18">
        <v>23363</v>
      </c>
      <c r="M53" s="18">
        <v>2273</v>
      </c>
      <c r="N53" s="18">
        <v>2507</v>
      </c>
      <c r="O53" s="18">
        <v>54467</v>
      </c>
      <c r="P53" s="18">
        <v>0</v>
      </c>
      <c r="Q53" s="18">
        <v>0</v>
      </c>
      <c r="R53" s="18">
        <v>0</v>
      </c>
      <c r="S53" s="18">
        <v>124062</v>
      </c>
      <c r="T53" s="18">
        <v>133838</v>
      </c>
      <c r="U53" s="18">
        <v>-9776</v>
      </c>
      <c r="V53" s="26">
        <v>-7.3043530238048895E-2</v>
      </c>
      <c r="W53" s="27"/>
    </row>
    <row r="54" spans="1:23" x14ac:dyDescent="0.2">
      <c r="A54" s="18">
        <v>10001143</v>
      </c>
      <c r="B54" s="18" t="s">
        <v>74</v>
      </c>
      <c r="C54" s="18">
        <v>4020358</v>
      </c>
      <c r="D54" s="18">
        <v>550905</v>
      </c>
      <c r="E54" s="18">
        <v>0</v>
      </c>
      <c r="F54" s="18">
        <v>0</v>
      </c>
      <c r="G54" s="18">
        <v>0</v>
      </c>
      <c r="H54" s="18">
        <v>0</v>
      </c>
      <c r="I54" s="18">
        <v>4571263</v>
      </c>
      <c r="J54" s="18">
        <v>1391782</v>
      </c>
      <c r="K54" s="18">
        <v>302577</v>
      </c>
      <c r="L54" s="18">
        <v>285418</v>
      </c>
      <c r="M54" s="18">
        <v>90933</v>
      </c>
      <c r="N54" s="18">
        <v>58581</v>
      </c>
      <c r="O54" s="18">
        <v>2129291</v>
      </c>
      <c r="P54" s="18">
        <v>0</v>
      </c>
      <c r="Q54" s="18">
        <v>0</v>
      </c>
      <c r="R54" s="18">
        <v>0</v>
      </c>
      <c r="S54" s="18">
        <v>6700554</v>
      </c>
      <c r="T54" s="18">
        <v>13467444</v>
      </c>
      <c r="U54" s="18">
        <v>-6766890</v>
      </c>
      <c r="V54" s="26">
        <v>-0.49871393562133898</v>
      </c>
      <c r="W54" s="27"/>
    </row>
    <row r="55" spans="1:23" x14ac:dyDescent="0.2">
      <c r="A55" s="18">
        <v>10007455</v>
      </c>
      <c r="B55" s="18" t="s">
        <v>75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3111</v>
      </c>
      <c r="K55" s="18">
        <v>111</v>
      </c>
      <c r="L55" s="18">
        <v>0</v>
      </c>
      <c r="M55" s="18">
        <v>1000</v>
      </c>
      <c r="N55" s="18">
        <v>358</v>
      </c>
      <c r="O55" s="18">
        <v>4580</v>
      </c>
      <c r="P55" s="18">
        <v>0</v>
      </c>
      <c r="Q55" s="18">
        <v>0</v>
      </c>
      <c r="R55" s="18">
        <v>0</v>
      </c>
      <c r="S55" s="18">
        <v>4580</v>
      </c>
      <c r="T55" s="18">
        <v>14267</v>
      </c>
      <c r="U55" s="18">
        <v>-9687</v>
      </c>
      <c r="V55" s="26">
        <v>-0.67897946309665602</v>
      </c>
      <c r="W55" s="27"/>
    </row>
    <row r="56" spans="1:23" x14ac:dyDescent="0.2">
      <c r="A56" s="18">
        <v>10086359</v>
      </c>
      <c r="B56" s="18" t="s">
        <v>76</v>
      </c>
      <c r="C56" s="18">
        <v>34856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34856</v>
      </c>
      <c r="J56" s="18">
        <v>2752</v>
      </c>
      <c r="K56" s="18">
        <v>6</v>
      </c>
      <c r="L56" s="18">
        <v>0</v>
      </c>
      <c r="M56" s="18">
        <v>1987</v>
      </c>
      <c r="N56" s="18">
        <v>10444</v>
      </c>
      <c r="O56" s="18">
        <v>15189</v>
      </c>
      <c r="P56" s="18">
        <v>0</v>
      </c>
      <c r="Q56" s="18">
        <v>0</v>
      </c>
      <c r="R56" s="18">
        <v>0</v>
      </c>
      <c r="S56" s="18">
        <v>50045</v>
      </c>
      <c r="T56" s="18">
        <v>142912</v>
      </c>
      <c r="U56" s="18">
        <v>-92867</v>
      </c>
      <c r="V56" s="26">
        <v>-0.64981946932377899</v>
      </c>
      <c r="W56" s="27"/>
    </row>
    <row r="57" spans="1:23" x14ac:dyDescent="0.2">
      <c r="A57" s="18">
        <v>10024024</v>
      </c>
      <c r="B57" s="18" t="s">
        <v>77</v>
      </c>
      <c r="C57" s="18">
        <v>18750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18750</v>
      </c>
      <c r="J57" s="18">
        <v>18759</v>
      </c>
      <c r="K57" s="18">
        <v>1271</v>
      </c>
      <c r="L57" s="18">
        <v>0</v>
      </c>
      <c r="M57" s="18">
        <v>5163</v>
      </c>
      <c r="N57" s="18">
        <v>2328</v>
      </c>
      <c r="O57" s="18">
        <v>27521</v>
      </c>
      <c r="P57" s="18">
        <v>0</v>
      </c>
      <c r="Q57" s="18">
        <v>0</v>
      </c>
      <c r="R57" s="18">
        <v>0</v>
      </c>
      <c r="S57" s="18">
        <v>46271</v>
      </c>
      <c r="T57" s="18">
        <v>135709</v>
      </c>
      <c r="U57" s="18">
        <v>-89438</v>
      </c>
      <c r="V57" s="26">
        <v>-0.659042510076708</v>
      </c>
      <c r="W57" s="27"/>
    </row>
    <row r="58" spans="1:23" x14ac:dyDescent="0.2">
      <c r="A58" s="18">
        <v>10001264</v>
      </c>
      <c r="B58" s="18" t="s">
        <v>78</v>
      </c>
      <c r="C58" s="18">
        <v>10327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10327</v>
      </c>
      <c r="J58" s="18">
        <v>25642</v>
      </c>
      <c r="K58" s="18">
        <v>595</v>
      </c>
      <c r="L58" s="18">
        <v>0</v>
      </c>
      <c r="M58" s="18">
        <v>1381</v>
      </c>
      <c r="N58" s="18">
        <v>865</v>
      </c>
      <c r="O58" s="18">
        <v>28483</v>
      </c>
      <c r="P58" s="18">
        <v>0</v>
      </c>
      <c r="Q58" s="18">
        <v>150000</v>
      </c>
      <c r="R58" s="18">
        <v>150000</v>
      </c>
      <c r="S58" s="18">
        <v>188810</v>
      </c>
      <c r="T58" s="18">
        <v>299612</v>
      </c>
      <c r="U58" s="18">
        <v>-110802</v>
      </c>
      <c r="V58" s="26">
        <v>-0.36981829833251001</v>
      </c>
      <c r="W58" s="27"/>
    </row>
    <row r="59" spans="1:23" x14ac:dyDescent="0.2">
      <c r="A59" s="18">
        <v>10005972</v>
      </c>
      <c r="B59" s="18" t="s">
        <v>79</v>
      </c>
      <c r="C59" s="18">
        <v>99857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99857</v>
      </c>
      <c r="J59" s="18">
        <v>28041</v>
      </c>
      <c r="K59" s="18">
        <v>2611</v>
      </c>
      <c r="L59" s="18">
        <v>5984</v>
      </c>
      <c r="M59" s="18">
        <v>4932</v>
      </c>
      <c r="N59" s="18">
        <v>2507</v>
      </c>
      <c r="O59" s="18">
        <v>44075</v>
      </c>
      <c r="P59" s="18">
        <v>0</v>
      </c>
      <c r="Q59" s="18">
        <v>0</v>
      </c>
      <c r="R59" s="18">
        <v>0</v>
      </c>
      <c r="S59" s="18">
        <v>143932</v>
      </c>
      <c r="T59" s="18">
        <v>199080</v>
      </c>
      <c r="U59" s="18">
        <v>-55148</v>
      </c>
      <c r="V59" s="26">
        <v>-0.27701426562185999</v>
      </c>
      <c r="W59" s="27"/>
    </row>
    <row r="60" spans="1:23" x14ac:dyDescent="0.2">
      <c r="A60" s="18">
        <v>10001378</v>
      </c>
      <c r="B60" s="18" t="s">
        <v>80</v>
      </c>
      <c r="C60" s="18">
        <v>36000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36000</v>
      </c>
      <c r="J60" s="18">
        <v>23191</v>
      </c>
      <c r="K60" s="18">
        <v>4240</v>
      </c>
      <c r="L60" s="18">
        <v>25461</v>
      </c>
      <c r="M60" s="18">
        <v>3712</v>
      </c>
      <c r="N60" s="18">
        <v>2536</v>
      </c>
      <c r="O60" s="18">
        <v>59140</v>
      </c>
      <c r="P60" s="18">
        <v>0</v>
      </c>
      <c r="Q60" s="18">
        <v>0</v>
      </c>
      <c r="R60" s="18">
        <v>0</v>
      </c>
      <c r="S60" s="18">
        <v>95140</v>
      </c>
      <c r="T60" s="18">
        <v>117787</v>
      </c>
      <c r="U60" s="18">
        <v>-22647</v>
      </c>
      <c r="V60" s="26">
        <v>-0.19227079389066701</v>
      </c>
      <c r="W60" s="27"/>
    </row>
    <row r="61" spans="1:23" x14ac:dyDescent="0.2">
      <c r="A61" s="18">
        <v>10007817</v>
      </c>
      <c r="B61" s="18" t="s">
        <v>81</v>
      </c>
      <c r="C61" s="18">
        <v>299859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299859</v>
      </c>
      <c r="J61" s="18">
        <v>83789</v>
      </c>
      <c r="K61" s="18">
        <v>12405</v>
      </c>
      <c r="L61" s="18">
        <v>54217</v>
      </c>
      <c r="M61" s="18">
        <v>45448</v>
      </c>
      <c r="N61" s="18">
        <v>7669</v>
      </c>
      <c r="O61" s="18">
        <v>203528</v>
      </c>
      <c r="P61" s="18">
        <v>0</v>
      </c>
      <c r="Q61" s="18">
        <v>0</v>
      </c>
      <c r="R61" s="18">
        <v>0</v>
      </c>
      <c r="S61" s="18">
        <v>503387</v>
      </c>
      <c r="T61" s="18">
        <v>414810</v>
      </c>
      <c r="U61" s="18">
        <v>88577</v>
      </c>
      <c r="V61" s="26">
        <v>0.21353631783225999</v>
      </c>
      <c r="W61" s="27"/>
    </row>
    <row r="62" spans="1:23" x14ac:dyDescent="0.2">
      <c r="A62" s="18">
        <v>10004772</v>
      </c>
      <c r="B62" s="18" t="s">
        <v>82</v>
      </c>
      <c r="C62" s="18">
        <v>147541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147541</v>
      </c>
      <c r="J62" s="18">
        <v>58196</v>
      </c>
      <c r="K62" s="18">
        <v>14408</v>
      </c>
      <c r="L62" s="18">
        <v>25876</v>
      </c>
      <c r="M62" s="18">
        <v>15538</v>
      </c>
      <c r="N62" s="18">
        <v>4058</v>
      </c>
      <c r="O62" s="18">
        <v>118076</v>
      </c>
      <c r="P62" s="18">
        <v>0</v>
      </c>
      <c r="Q62" s="18">
        <v>0</v>
      </c>
      <c r="R62" s="18">
        <v>0</v>
      </c>
      <c r="S62" s="18">
        <v>265617</v>
      </c>
      <c r="T62" s="18">
        <v>299816</v>
      </c>
      <c r="U62" s="18">
        <v>-34199</v>
      </c>
      <c r="V62" s="26">
        <v>-0.114066627531552</v>
      </c>
      <c r="W62" s="27"/>
    </row>
    <row r="63" spans="1:23" x14ac:dyDescent="0.2">
      <c r="A63" s="18">
        <v>10005128</v>
      </c>
      <c r="B63" s="18" t="s">
        <v>83</v>
      </c>
      <c r="C63" s="18">
        <v>236597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236597</v>
      </c>
      <c r="J63" s="18">
        <v>19418</v>
      </c>
      <c r="K63" s="18">
        <v>2126</v>
      </c>
      <c r="L63" s="18">
        <v>109009</v>
      </c>
      <c r="M63" s="18">
        <v>10725</v>
      </c>
      <c r="N63" s="18">
        <v>4118</v>
      </c>
      <c r="O63" s="18">
        <v>145396</v>
      </c>
      <c r="P63" s="18">
        <v>0</v>
      </c>
      <c r="Q63" s="18">
        <v>0</v>
      </c>
      <c r="R63" s="18">
        <v>0</v>
      </c>
      <c r="S63" s="18">
        <v>381993</v>
      </c>
      <c r="T63" s="18">
        <v>472350</v>
      </c>
      <c r="U63" s="18">
        <v>-90357</v>
      </c>
      <c r="V63" s="26">
        <v>-0.19129247380120601</v>
      </c>
      <c r="W63" s="27"/>
    </row>
    <row r="64" spans="1:23" x14ac:dyDescent="0.2">
      <c r="A64" s="18">
        <v>10001478</v>
      </c>
      <c r="B64" s="18" t="s">
        <v>84</v>
      </c>
      <c r="C64" s="18">
        <v>17562638</v>
      </c>
      <c r="D64" s="18">
        <v>1749707</v>
      </c>
      <c r="E64" s="18">
        <v>0</v>
      </c>
      <c r="F64" s="18">
        <v>431414</v>
      </c>
      <c r="G64" s="18">
        <v>18358</v>
      </c>
      <c r="H64" s="18">
        <v>132890</v>
      </c>
      <c r="I64" s="18">
        <v>19895007</v>
      </c>
      <c r="J64" s="18">
        <v>1096585</v>
      </c>
      <c r="K64" s="18">
        <v>29863</v>
      </c>
      <c r="L64" s="18">
        <v>78043</v>
      </c>
      <c r="M64" s="18">
        <v>319802</v>
      </c>
      <c r="N64" s="18">
        <v>174952</v>
      </c>
      <c r="O64" s="18">
        <v>1699245</v>
      </c>
      <c r="P64" s="18">
        <v>0</v>
      </c>
      <c r="Q64" s="18">
        <v>0</v>
      </c>
      <c r="R64" s="18">
        <v>0</v>
      </c>
      <c r="S64" s="18">
        <v>21594252</v>
      </c>
      <c r="T64" s="18">
        <v>21562879</v>
      </c>
      <c r="U64" s="18">
        <v>31373</v>
      </c>
      <c r="V64" s="26">
        <v>1.55215822525368E-3</v>
      </c>
      <c r="W64" s="27"/>
    </row>
    <row r="65" spans="1:23" x14ac:dyDescent="0.2">
      <c r="A65" s="18">
        <v>10001467</v>
      </c>
      <c r="B65" s="18" t="s">
        <v>85</v>
      </c>
      <c r="C65" s="18">
        <v>15851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15851</v>
      </c>
      <c r="J65" s="18">
        <v>13206</v>
      </c>
      <c r="K65" s="18">
        <v>1272</v>
      </c>
      <c r="L65" s="18">
        <v>6874</v>
      </c>
      <c r="M65" s="18">
        <v>1901</v>
      </c>
      <c r="N65" s="18">
        <v>1522</v>
      </c>
      <c r="O65" s="18">
        <v>24775</v>
      </c>
      <c r="P65" s="18">
        <v>0</v>
      </c>
      <c r="Q65" s="18">
        <v>0</v>
      </c>
      <c r="R65" s="18">
        <v>0</v>
      </c>
      <c r="S65" s="18">
        <v>40626</v>
      </c>
      <c r="T65" s="18">
        <v>94758</v>
      </c>
      <c r="U65" s="18">
        <v>-54132</v>
      </c>
      <c r="V65" s="26">
        <v>-0.57126575064902096</v>
      </c>
      <c r="W65" s="27"/>
    </row>
    <row r="66" spans="1:23" x14ac:dyDescent="0.2">
      <c r="A66" s="18">
        <v>10007945</v>
      </c>
      <c r="B66" s="18" t="s">
        <v>86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10500</v>
      </c>
      <c r="M66" s="18">
        <v>1000</v>
      </c>
      <c r="N66" s="18">
        <v>0</v>
      </c>
      <c r="O66" s="18">
        <v>11500</v>
      </c>
      <c r="P66" s="18">
        <v>0</v>
      </c>
      <c r="Q66" s="18">
        <v>0</v>
      </c>
      <c r="R66" s="18">
        <v>0</v>
      </c>
      <c r="S66" s="18">
        <v>11500</v>
      </c>
      <c r="T66" s="18">
        <v>17911</v>
      </c>
      <c r="U66" s="18">
        <v>-6411</v>
      </c>
      <c r="V66" s="26">
        <v>-0.35793646362570403</v>
      </c>
      <c r="W66" s="27"/>
    </row>
    <row r="67" spans="1:23" x14ac:dyDescent="0.2">
      <c r="A67" s="18">
        <v>10001475</v>
      </c>
      <c r="B67" s="18" t="s">
        <v>87</v>
      </c>
      <c r="C67" s="18">
        <v>155452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155452</v>
      </c>
      <c r="J67" s="18">
        <v>84052</v>
      </c>
      <c r="K67" s="18">
        <v>18165</v>
      </c>
      <c r="L67" s="18">
        <v>37054</v>
      </c>
      <c r="M67" s="18">
        <v>10115</v>
      </c>
      <c r="N67" s="18">
        <v>5624</v>
      </c>
      <c r="O67" s="18">
        <v>155010</v>
      </c>
      <c r="P67" s="18">
        <v>0</v>
      </c>
      <c r="Q67" s="18">
        <v>0</v>
      </c>
      <c r="R67" s="18">
        <v>0</v>
      </c>
      <c r="S67" s="18">
        <v>310462</v>
      </c>
      <c r="T67" s="18">
        <v>527470</v>
      </c>
      <c r="U67" s="18">
        <v>-217008</v>
      </c>
      <c r="V67" s="26">
        <v>-0.41141297135382099</v>
      </c>
      <c r="W67" s="27"/>
    </row>
    <row r="68" spans="1:23" x14ac:dyDescent="0.2">
      <c r="A68" s="18">
        <v>10007578</v>
      </c>
      <c r="B68" s="18" t="s">
        <v>88</v>
      </c>
      <c r="C68" s="18">
        <v>15266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15266</v>
      </c>
      <c r="J68" s="18">
        <v>6726</v>
      </c>
      <c r="K68" s="18">
        <v>973</v>
      </c>
      <c r="L68" s="18">
        <v>6838</v>
      </c>
      <c r="M68" s="18">
        <v>1000</v>
      </c>
      <c r="N68" s="18">
        <v>1283</v>
      </c>
      <c r="O68" s="18">
        <v>16820</v>
      </c>
      <c r="P68" s="18">
        <v>0</v>
      </c>
      <c r="Q68" s="18">
        <v>0</v>
      </c>
      <c r="R68" s="18">
        <v>0</v>
      </c>
      <c r="S68" s="18">
        <v>32086</v>
      </c>
      <c r="T68" s="18">
        <v>51351</v>
      </c>
      <c r="U68" s="18">
        <v>-19265</v>
      </c>
      <c r="V68" s="26">
        <v>-0.37516309322116398</v>
      </c>
      <c r="W68" s="27"/>
    </row>
    <row r="69" spans="1:23" x14ac:dyDescent="0.2">
      <c r="A69" s="18">
        <v>10007912</v>
      </c>
      <c r="B69" s="18" t="s">
        <v>89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2122</v>
      </c>
      <c r="K69" s="18">
        <v>346</v>
      </c>
      <c r="L69" s="18">
        <v>9479</v>
      </c>
      <c r="M69" s="18">
        <v>2560</v>
      </c>
      <c r="N69" s="18">
        <v>597</v>
      </c>
      <c r="O69" s="18">
        <v>15104</v>
      </c>
      <c r="P69" s="18">
        <v>0</v>
      </c>
      <c r="Q69" s="18">
        <v>0</v>
      </c>
      <c r="R69" s="18">
        <v>0</v>
      </c>
      <c r="S69" s="18">
        <v>15104</v>
      </c>
      <c r="T69" s="18">
        <v>13763</v>
      </c>
      <c r="U69" s="18">
        <v>1341</v>
      </c>
      <c r="V69" s="26">
        <v>9.7435152219719504E-2</v>
      </c>
      <c r="W69" s="27"/>
    </row>
    <row r="70" spans="1:23" x14ac:dyDescent="0.2">
      <c r="A70" s="18">
        <v>10001535</v>
      </c>
      <c r="B70" s="18" t="s">
        <v>90</v>
      </c>
      <c r="C70" s="18">
        <v>48388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48388</v>
      </c>
      <c r="J70" s="18">
        <v>21036</v>
      </c>
      <c r="K70" s="18">
        <v>4298</v>
      </c>
      <c r="L70" s="18">
        <v>43262</v>
      </c>
      <c r="M70" s="18">
        <v>8361</v>
      </c>
      <c r="N70" s="18">
        <v>2536</v>
      </c>
      <c r="O70" s="18">
        <v>79493</v>
      </c>
      <c r="P70" s="18">
        <v>0</v>
      </c>
      <c r="Q70" s="18">
        <v>0</v>
      </c>
      <c r="R70" s="18">
        <v>0</v>
      </c>
      <c r="S70" s="18">
        <v>127881</v>
      </c>
      <c r="T70" s="18">
        <v>163528</v>
      </c>
      <c r="U70" s="18">
        <v>-35647</v>
      </c>
      <c r="V70" s="26">
        <v>-0.217987133701873</v>
      </c>
      <c r="W70" s="27"/>
    </row>
    <row r="71" spans="1:23" x14ac:dyDescent="0.2">
      <c r="A71" s="18">
        <v>10091065</v>
      </c>
      <c r="B71" s="18" t="s">
        <v>91</v>
      </c>
      <c r="C71" s="18">
        <v>4066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4066</v>
      </c>
      <c r="J71" s="18">
        <v>4279</v>
      </c>
      <c r="K71" s="18">
        <v>496</v>
      </c>
      <c r="L71" s="18">
        <v>0</v>
      </c>
      <c r="M71" s="18">
        <v>1131</v>
      </c>
      <c r="N71" s="18">
        <v>597</v>
      </c>
      <c r="O71" s="18">
        <v>6503</v>
      </c>
      <c r="P71" s="18">
        <v>0</v>
      </c>
      <c r="Q71" s="18">
        <v>0</v>
      </c>
      <c r="R71" s="18">
        <v>0</v>
      </c>
      <c r="S71" s="18">
        <v>10569</v>
      </c>
      <c r="T71" s="18">
        <v>10082</v>
      </c>
      <c r="U71" s="18">
        <v>487</v>
      </c>
      <c r="V71" s="26">
        <v>4.8303907954770797E-2</v>
      </c>
      <c r="W71" s="27"/>
    </row>
    <row r="72" spans="1:23" x14ac:dyDescent="0.2">
      <c r="A72" s="18">
        <v>10082828</v>
      </c>
      <c r="B72" s="18" t="s">
        <v>92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2466</v>
      </c>
      <c r="N72" s="18">
        <v>0</v>
      </c>
      <c r="O72" s="18">
        <v>2466</v>
      </c>
      <c r="P72" s="18">
        <v>0</v>
      </c>
      <c r="Q72" s="18">
        <v>0</v>
      </c>
      <c r="R72" s="18">
        <v>0</v>
      </c>
      <c r="S72" s="18">
        <v>2466</v>
      </c>
      <c r="T72" s="18">
        <v>1000</v>
      </c>
      <c r="U72" s="18">
        <v>1466</v>
      </c>
      <c r="V72" s="26">
        <v>1.466</v>
      </c>
      <c r="W72" s="27"/>
    </row>
    <row r="73" spans="1:23" x14ac:dyDescent="0.2">
      <c r="A73" s="18">
        <v>10089288</v>
      </c>
      <c r="B73" s="18" t="s">
        <v>93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26">
        <v>0</v>
      </c>
      <c r="W73" s="27"/>
    </row>
    <row r="74" spans="1:23" x14ac:dyDescent="0.2">
      <c r="A74" s="18">
        <v>10001696</v>
      </c>
      <c r="B74" s="18" t="s">
        <v>94</v>
      </c>
      <c r="C74" s="18">
        <v>301530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301530</v>
      </c>
      <c r="J74" s="18">
        <v>58886</v>
      </c>
      <c r="K74" s="18">
        <v>5546</v>
      </c>
      <c r="L74" s="18">
        <v>45313</v>
      </c>
      <c r="M74" s="18">
        <v>17928</v>
      </c>
      <c r="N74" s="18">
        <v>8057</v>
      </c>
      <c r="O74" s="18">
        <v>135730</v>
      </c>
      <c r="P74" s="18">
        <v>0</v>
      </c>
      <c r="Q74" s="18">
        <v>0</v>
      </c>
      <c r="R74" s="18">
        <v>0</v>
      </c>
      <c r="S74" s="18">
        <v>437260</v>
      </c>
      <c r="T74" s="18">
        <v>477333</v>
      </c>
      <c r="U74" s="18">
        <v>-40073</v>
      </c>
      <c r="V74" s="26">
        <v>-8.3951874268068605E-2</v>
      </c>
      <c r="W74" s="27"/>
    </row>
    <row r="75" spans="1:23" x14ac:dyDescent="0.2">
      <c r="A75" s="18">
        <v>10034324</v>
      </c>
      <c r="B75" s="18" t="s">
        <v>95</v>
      </c>
      <c r="C75" s="18">
        <v>4047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4047</v>
      </c>
      <c r="J75" s="18">
        <v>5561</v>
      </c>
      <c r="K75" s="18">
        <v>625</v>
      </c>
      <c r="L75" s="18">
        <v>0</v>
      </c>
      <c r="M75" s="18">
        <v>1594</v>
      </c>
      <c r="N75" s="18">
        <v>477</v>
      </c>
      <c r="O75" s="18">
        <v>8257</v>
      </c>
      <c r="P75" s="18">
        <v>0</v>
      </c>
      <c r="Q75" s="18">
        <v>0</v>
      </c>
      <c r="R75" s="18">
        <v>0</v>
      </c>
      <c r="S75" s="18">
        <v>12304</v>
      </c>
      <c r="T75" s="18">
        <v>45921</v>
      </c>
      <c r="U75" s="18">
        <v>-33617</v>
      </c>
      <c r="V75" s="26">
        <v>-0.73206158402473798</v>
      </c>
      <c r="W75" s="27"/>
    </row>
    <row r="76" spans="1:23" x14ac:dyDescent="0.2">
      <c r="A76" s="18">
        <v>10007761</v>
      </c>
      <c r="B76" s="18" t="s">
        <v>96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3341</v>
      </c>
      <c r="K76" s="18">
        <v>24</v>
      </c>
      <c r="L76" s="18">
        <v>0</v>
      </c>
      <c r="M76" s="18">
        <v>20984</v>
      </c>
      <c r="N76" s="18">
        <v>2119</v>
      </c>
      <c r="O76" s="18">
        <v>26468</v>
      </c>
      <c r="P76" s="18">
        <v>3266250</v>
      </c>
      <c r="Q76" s="18">
        <v>0</v>
      </c>
      <c r="R76" s="18">
        <v>3266250</v>
      </c>
      <c r="S76" s="18">
        <v>3292718</v>
      </c>
      <c r="T76" s="18">
        <v>3285943</v>
      </c>
      <c r="U76" s="18">
        <v>6775</v>
      </c>
      <c r="V76" s="26">
        <v>2.0618130016253999E-3</v>
      </c>
      <c r="W76" s="27"/>
    </row>
    <row r="77" spans="1:23" x14ac:dyDescent="0.2">
      <c r="A77" s="18">
        <v>10003010</v>
      </c>
      <c r="B77" s="18" t="s">
        <v>97</v>
      </c>
      <c r="C77" s="18">
        <v>7044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7044</v>
      </c>
      <c r="J77" s="18">
        <v>12183</v>
      </c>
      <c r="K77" s="18">
        <v>2480</v>
      </c>
      <c r="L77" s="18">
        <v>0</v>
      </c>
      <c r="M77" s="18">
        <v>1307</v>
      </c>
      <c r="N77" s="18">
        <v>955</v>
      </c>
      <c r="O77" s="18">
        <v>16925</v>
      </c>
      <c r="P77" s="18">
        <v>0</v>
      </c>
      <c r="Q77" s="18">
        <v>0</v>
      </c>
      <c r="R77" s="18">
        <v>0</v>
      </c>
      <c r="S77" s="18">
        <v>23969</v>
      </c>
      <c r="T77" s="18">
        <v>30856</v>
      </c>
      <c r="U77" s="18">
        <v>-6887</v>
      </c>
      <c r="V77" s="26">
        <v>-0.22319808141042199</v>
      </c>
      <c r="W77" s="27"/>
    </row>
    <row r="78" spans="1:23" x14ac:dyDescent="0.2">
      <c r="A78" s="18">
        <v>10001726</v>
      </c>
      <c r="B78" s="18" t="s">
        <v>98</v>
      </c>
      <c r="C78" s="18">
        <v>6385063</v>
      </c>
      <c r="D78" s="18">
        <v>747931</v>
      </c>
      <c r="E78" s="18">
        <v>0</v>
      </c>
      <c r="F78" s="18">
        <v>0</v>
      </c>
      <c r="G78" s="18">
        <v>0</v>
      </c>
      <c r="H78" s="18">
        <v>0</v>
      </c>
      <c r="I78" s="18">
        <v>7132994</v>
      </c>
      <c r="J78" s="18">
        <v>1725685</v>
      </c>
      <c r="K78" s="18">
        <v>349028</v>
      </c>
      <c r="L78" s="18">
        <v>701721</v>
      </c>
      <c r="M78" s="18">
        <v>323228</v>
      </c>
      <c r="N78" s="18">
        <v>152984</v>
      </c>
      <c r="O78" s="18">
        <v>3252646</v>
      </c>
      <c r="P78" s="18">
        <v>0</v>
      </c>
      <c r="Q78" s="18">
        <v>0</v>
      </c>
      <c r="R78" s="18">
        <v>0</v>
      </c>
      <c r="S78" s="18">
        <v>10385640</v>
      </c>
      <c r="T78" s="18">
        <v>10274656</v>
      </c>
      <c r="U78" s="18">
        <v>110984</v>
      </c>
      <c r="V78" s="26">
        <v>1.08017241647798E-2</v>
      </c>
      <c r="W78" s="27"/>
    </row>
    <row r="79" spans="1:23" x14ac:dyDescent="0.2">
      <c r="A79" s="18">
        <v>10007822</v>
      </c>
      <c r="B79" s="18" t="s">
        <v>99</v>
      </c>
      <c r="C79" s="18">
        <v>429933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429933</v>
      </c>
      <c r="J79" s="18">
        <v>0</v>
      </c>
      <c r="K79" s="18">
        <v>0</v>
      </c>
      <c r="L79" s="18">
        <v>189629</v>
      </c>
      <c r="M79" s="18">
        <v>15797</v>
      </c>
      <c r="N79" s="18">
        <v>4267</v>
      </c>
      <c r="O79" s="18">
        <v>209693</v>
      </c>
      <c r="P79" s="18">
        <v>1217500</v>
      </c>
      <c r="Q79" s="18">
        <v>0</v>
      </c>
      <c r="R79" s="18">
        <v>1217500</v>
      </c>
      <c r="S79" s="18">
        <v>1857126</v>
      </c>
      <c r="T79" s="18">
        <v>2042480</v>
      </c>
      <c r="U79" s="18">
        <v>-185354</v>
      </c>
      <c r="V79" s="26">
        <v>-9.0749481023069997E-2</v>
      </c>
      <c r="W79" s="27"/>
    </row>
    <row r="80" spans="1:23" x14ac:dyDescent="0.2">
      <c r="A80" s="18">
        <v>10001743</v>
      </c>
      <c r="B80" s="18" t="s">
        <v>100</v>
      </c>
      <c r="C80" s="18">
        <v>12201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12201</v>
      </c>
      <c r="J80" s="18">
        <v>6023</v>
      </c>
      <c r="K80" s="18">
        <v>413</v>
      </c>
      <c r="L80" s="18">
        <v>1101</v>
      </c>
      <c r="M80" s="18">
        <v>1795</v>
      </c>
      <c r="N80" s="18">
        <v>1164</v>
      </c>
      <c r="O80" s="18">
        <v>10496</v>
      </c>
      <c r="P80" s="18">
        <v>0</v>
      </c>
      <c r="Q80" s="18">
        <v>0</v>
      </c>
      <c r="R80" s="18">
        <v>0</v>
      </c>
      <c r="S80" s="18">
        <v>22697</v>
      </c>
      <c r="T80" s="18">
        <v>71906</v>
      </c>
      <c r="U80" s="18">
        <v>-49209</v>
      </c>
      <c r="V80" s="26">
        <v>-0.68435179261814005</v>
      </c>
      <c r="W80" s="27"/>
    </row>
    <row r="81" spans="1:23" x14ac:dyDescent="0.2">
      <c r="A81" s="18">
        <v>10001778</v>
      </c>
      <c r="B81" s="18" t="s">
        <v>101</v>
      </c>
      <c r="C81" s="18">
        <v>5437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5437</v>
      </c>
      <c r="J81" s="18">
        <v>18539</v>
      </c>
      <c r="K81" s="18">
        <v>1111</v>
      </c>
      <c r="L81" s="18">
        <v>7879</v>
      </c>
      <c r="M81" s="18">
        <v>3480</v>
      </c>
      <c r="N81" s="18">
        <v>2775</v>
      </c>
      <c r="O81" s="18">
        <v>33784</v>
      </c>
      <c r="P81" s="18">
        <v>0</v>
      </c>
      <c r="Q81" s="18">
        <v>0</v>
      </c>
      <c r="R81" s="18">
        <v>0</v>
      </c>
      <c r="S81" s="18">
        <v>39221</v>
      </c>
      <c r="T81" s="18">
        <v>41204</v>
      </c>
      <c r="U81" s="18">
        <v>-1983</v>
      </c>
      <c r="V81" s="26">
        <v>-4.8126395495582897E-2</v>
      </c>
      <c r="W81" s="27"/>
    </row>
    <row r="82" spans="1:23" x14ac:dyDescent="0.2">
      <c r="A82" s="18">
        <v>10001919</v>
      </c>
      <c r="B82" s="18" t="s">
        <v>102</v>
      </c>
      <c r="C82" s="18">
        <v>271123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271123</v>
      </c>
      <c r="J82" s="18">
        <v>40745</v>
      </c>
      <c r="K82" s="18">
        <v>5894</v>
      </c>
      <c r="L82" s="18">
        <v>44689</v>
      </c>
      <c r="M82" s="18">
        <v>6184</v>
      </c>
      <c r="N82" s="18">
        <v>4386</v>
      </c>
      <c r="O82" s="18">
        <v>101898</v>
      </c>
      <c r="P82" s="18">
        <v>0</v>
      </c>
      <c r="Q82" s="18">
        <v>0</v>
      </c>
      <c r="R82" s="18">
        <v>0</v>
      </c>
      <c r="S82" s="18">
        <v>373021</v>
      </c>
      <c r="T82" s="18">
        <v>384280</v>
      </c>
      <c r="U82" s="18">
        <v>-11259</v>
      </c>
      <c r="V82" s="26">
        <v>-2.92989486832517E-2</v>
      </c>
      <c r="W82" s="27"/>
    </row>
    <row r="83" spans="1:23" x14ac:dyDescent="0.2">
      <c r="A83" s="18">
        <v>10004695</v>
      </c>
      <c r="B83" s="18" t="s">
        <v>103</v>
      </c>
      <c r="C83" s="18">
        <v>210018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210018</v>
      </c>
      <c r="J83" s="18">
        <v>256533</v>
      </c>
      <c r="K83" s="18">
        <v>86056</v>
      </c>
      <c r="L83" s="18">
        <v>192677</v>
      </c>
      <c r="M83" s="18">
        <v>75629</v>
      </c>
      <c r="N83" s="18">
        <v>18680</v>
      </c>
      <c r="O83" s="18">
        <v>629575</v>
      </c>
      <c r="P83" s="18">
        <v>0</v>
      </c>
      <c r="Q83" s="18">
        <v>0</v>
      </c>
      <c r="R83" s="18">
        <v>0</v>
      </c>
      <c r="S83" s="18">
        <v>839593</v>
      </c>
      <c r="T83" s="18">
        <v>1060805</v>
      </c>
      <c r="U83" s="18">
        <v>-221212</v>
      </c>
      <c r="V83" s="26">
        <v>-0.20853219960313099</v>
      </c>
      <c r="W83" s="27"/>
    </row>
    <row r="84" spans="1:23" x14ac:dyDescent="0.2">
      <c r="A84" s="18">
        <v>10015688</v>
      </c>
      <c r="B84" s="18" t="s">
        <v>104</v>
      </c>
      <c r="C84" s="18">
        <v>9937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9937</v>
      </c>
      <c r="J84" s="18">
        <v>42289</v>
      </c>
      <c r="K84" s="18">
        <v>4899</v>
      </c>
      <c r="L84" s="18">
        <v>0</v>
      </c>
      <c r="M84" s="18">
        <v>5246</v>
      </c>
      <c r="N84" s="18">
        <v>7490</v>
      </c>
      <c r="O84" s="18">
        <v>59924</v>
      </c>
      <c r="P84" s="18">
        <v>0</v>
      </c>
      <c r="Q84" s="18">
        <v>0</v>
      </c>
      <c r="R84" s="18">
        <v>0</v>
      </c>
      <c r="S84" s="18">
        <v>69861</v>
      </c>
      <c r="T84" s="18">
        <v>142394</v>
      </c>
      <c r="U84" s="18">
        <v>-72533</v>
      </c>
      <c r="V84" s="26">
        <v>-0.50938241779850202</v>
      </c>
      <c r="W84" s="27"/>
    </row>
    <row r="85" spans="1:23" x14ac:dyDescent="0.2">
      <c r="A85" s="18">
        <v>10001883</v>
      </c>
      <c r="B85" s="18" t="s">
        <v>105</v>
      </c>
      <c r="C85" s="18">
        <v>4804245</v>
      </c>
      <c r="D85" s="18">
        <v>295761</v>
      </c>
      <c r="E85" s="18">
        <v>0</v>
      </c>
      <c r="F85" s="18">
        <v>0</v>
      </c>
      <c r="G85" s="18">
        <v>0</v>
      </c>
      <c r="H85" s="18">
        <v>0</v>
      </c>
      <c r="I85" s="18">
        <v>5100006</v>
      </c>
      <c r="J85" s="18">
        <v>1873051</v>
      </c>
      <c r="K85" s="18">
        <v>355041</v>
      </c>
      <c r="L85" s="18">
        <v>49700</v>
      </c>
      <c r="M85" s="18">
        <v>368699</v>
      </c>
      <c r="N85" s="18">
        <v>105937</v>
      </c>
      <c r="O85" s="18">
        <v>2752428</v>
      </c>
      <c r="P85" s="18">
        <v>0</v>
      </c>
      <c r="Q85" s="18">
        <v>0</v>
      </c>
      <c r="R85" s="18">
        <v>0</v>
      </c>
      <c r="S85" s="18">
        <v>7852434</v>
      </c>
      <c r="T85" s="18">
        <v>9141681</v>
      </c>
      <c r="U85" s="18">
        <v>-1289247</v>
      </c>
      <c r="V85" s="26">
        <v>-0.14102953275223601</v>
      </c>
      <c r="W85" s="27"/>
    </row>
    <row r="86" spans="1:23" x14ac:dyDescent="0.2">
      <c r="A86" s="18">
        <v>10007924</v>
      </c>
      <c r="B86" s="18" t="s">
        <v>106</v>
      </c>
      <c r="C86" s="18">
        <v>46824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46824</v>
      </c>
      <c r="J86" s="18">
        <v>6562</v>
      </c>
      <c r="K86" s="18">
        <v>1736</v>
      </c>
      <c r="L86" s="18">
        <v>34118</v>
      </c>
      <c r="M86" s="18">
        <v>1279</v>
      </c>
      <c r="N86" s="18">
        <v>1940</v>
      </c>
      <c r="O86" s="18">
        <v>45635</v>
      </c>
      <c r="P86" s="18">
        <v>0</v>
      </c>
      <c r="Q86" s="18">
        <v>0</v>
      </c>
      <c r="R86" s="18">
        <v>0</v>
      </c>
      <c r="S86" s="18">
        <v>92459</v>
      </c>
      <c r="T86" s="18">
        <v>183705</v>
      </c>
      <c r="U86" s="18">
        <v>-91246</v>
      </c>
      <c r="V86" s="26">
        <v>-0.49669851120002101</v>
      </c>
      <c r="W86" s="27"/>
    </row>
    <row r="87" spans="1:23" x14ac:dyDescent="0.2">
      <c r="A87" s="18">
        <v>10006570</v>
      </c>
      <c r="B87" s="18" t="s">
        <v>107</v>
      </c>
      <c r="C87" s="18">
        <v>57763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57763</v>
      </c>
      <c r="J87" s="18">
        <v>7705</v>
      </c>
      <c r="K87" s="18">
        <v>1488</v>
      </c>
      <c r="L87" s="18">
        <v>16732</v>
      </c>
      <c r="M87" s="18">
        <v>1441</v>
      </c>
      <c r="N87" s="18">
        <v>1104</v>
      </c>
      <c r="O87" s="18">
        <v>28470</v>
      </c>
      <c r="P87" s="18">
        <v>0</v>
      </c>
      <c r="Q87" s="18">
        <v>0</v>
      </c>
      <c r="R87" s="18">
        <v>0</v>
      </c>
      <c r="S87" s="18">
        <v>86233</v>
      </c>
      <c r="T87" s="18">
        <v>133410</v>
      </c>
      <c r="U87" s="18">
        <v>-47177</v>
      </c>
      <c r="V87" s="26">
        <v>-0.35362416610448899</v>
      </c>
      <c r="W87" s="27"/>
    </row>
    <row r="88" spans="1:23" x14ac:dyDescent="0.2">
      <c r="A88" s="18">
        <v>10002094</v>
      </c>
      <c r="B88" s="18" t="s">
        <v>108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2106</v>
      </c>
      <c r="M88" s="18">
        <v>1000</v>
      </c>
      <c r="N88" s="18">
        <v>0</v>
      </c>
      <c r="O88" s="18">
        <v>3106</v>
      </c>
      <c r="P88" s="18">
        <v>0</v>
      </c>
      <c r="Q88" s="18">
        <v>0</v>
      </c>
      <c r="R88" s="18">
        <v>0</v>
      </c>
      <c r="S88" s="18">
        <v>3106</v>
      </c>
      <c r="T88" s="18">
        <v>4573</v>
      </c>
      <c r="U88" s="18">
        <v>-1467</v>
      </c>
      <c r="V88" s="26">
        <v>-0.32079597638311802</v>
      </c>
      <c r="W88" s="27"/>
    </row>
    <row r="89" spans="1:23" x14ac:dyDescent="0.2">
      <c r="A89" s="18">
        <v>10004552</v>
      </c>
      <c r="B89" s="18" t="s">
        <v>109</v>
      </c>
      <c r="C89" s="18">
        <v>97185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97185</v>
      </c>
      <c r="J89" s="18">
        <v>40134</v>
      </c>
      <c r="K89" s="18">
        <v>8475</v>
      </c>
      <c r="L89" s="18">
        <v>27368</v>
      </c>
      <c r="M89" s="18">
        <v>8716</v>
      </c>
      <c r="N89" s="18">
        <v>3282</v>
      </c>
      <c r="O89" s="18">
        <v>87975</v>
      </c>
      <c r="P89" s="18">
        <v>0</v>
      </c>
      <c r="Q89" s="18">
        <v>0</v>
      </c>
      <c r="R89" s="18">
        <v>0</v>
      </c>
      <c r="S89" s="18">
        <v>185160</v>
      </c>
      <c r="T89" s="18">
        <v>230169</v>
      </c>
      <c r="U89" s="18">
        <v>-45009</v>
      </c>
      <c r="V89" s="26">
        <v>-0.19554761935795001</v>
      </c>
      <c r="W89" s="27"/>
    </row>
    <row r="90" spans="1:23" x14ac:dyDescent="0.2">
      <c r="A90" s="18">
        <v>10002130</v>
      </c>
      <c r="B90" s="18" t="s">
        <v>110</v>
      </c>
      <c r="C90" s="18">
        <v>132991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132991</v>
      </c>
      <c r="J90" s="18">
        <v>6287</v>
      </c>
      <c r="K90" s="18">
        <v>128</v>
      </c>
      <c r="L90" s="18">
        <v>72362</v>
      </c>
      <c r="M90" s="18">
        <v>2401</v>
      </c>
      <c r="N90" s="18">
        <v>3253</v>
      </c>
      <c r="O90" s="18">
        <v>84431</v>
      </c>
      <c r="P90" s="18">
        <v>0</v>
      </c>
      <c r="Q90" s="18">
        <v>0</v>
      </c>
      <c r="R90" s="18">
        <v>0</v>
      </c>
      <c r="S90" s="18">
        <v>217422</v>
      </c>
      <c r="T90" s="18">
        <v>268270</v>
      </c>
      <c r="U90" s="18">
        <v>-50848</v>
      </c>
      <c r="V90" s="26">
        <v>-0.18954038841465601</v>
      </c>
      <c r="W90" s="27"/>
    </row>
    <row r="91" spans="1:23" x14ac:dyDescent="0.2">
      <c r="A91" s="18">
        <v>10002923</v>
      </c>
      <c r="B91" s="18" t="s">
        <v>111</v>
      </c>
      <c r="C91" s="18">
        <v>71163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71163</v>
      </c>
      <c r="J91" s="18">
        <v>168889</v>
      </c>
      <c r="K91" s="18">
        <v>22358</v>
      </c>
      <c r="L91" s="18">
        <v>17849</v>
      </c>
      <c r="M91" s="18">
        <v>13577</v>
      </c>
      <c r="N91" s="18">
        <v>10265</v>
      </c>
      <c r="O91" s="18">
        <v>232938</v>
      </c>
      <c r="P91" s="18">
        <v>0</v>
      </c>
      <c r="Q91" s="18">
        <v>0</v>
      </c>
      <c r="R91" s="18">
        <v>0</v>
      </c>
      <c r="S91" s="18">
        <v>304101</v>
      </c>
      <c r="T91" s="18">
        <v>333900</v>
      </c>
      <c r="U91" s="18">
        <v>-29799</v>
      </c>
      <c r="V91" s="26">
        <v>-8.9245283018867902E-2</v>
      </c>
      <c r="W91" s="27"/>
    </row>
    <row r="92" spans="1:23" x14ac:dyDescent="0.2">
      <c r="A92" s="18">
        <v>10007823</v>
      </c>
      <c r="B92" s="18" t="s">
        <v>112</v>
      </c>
      <c r="C92" s="18">
        <v>3519962</v>
      </c>
      <c r="D92" s="18">
        <v>517677</v>
      </c>
      <c r="E92" s="18">
        <v>0</v>
      </c>
      <c r="F92" s="18">
        <v>0</v>
      </c>
      <c r="G92" s="18">
        <v>0</v>
      </c>
      <c r="H92" s="18">
        <v>0</v>
      </c>
      <c r="I92" s="18">
        <v>4037639</v>
      </c>
      <c r="J92" s="18">
        <v>1293744</v>
      </c>
      <c r="K92" s="18">
        <v>266714</v>
      </c>
      <c r="L92" s="18">
        <v>28150</v>
      </c>
      <c r="M92" s="18">
        <v>293208</v>
      </c>
      <c r="N92" s="18">
        <v>84746</v>
      </c>
      <c r="O92" s="18">
        <v>1966562</v>
      </c>
      <c r="P92" s="18">
        <v>0</v>
      </c>
      <c r="Q92" s="18">
        <v>0</v>
      </c>
      <c r="R92" s="18">
        <v>0</v>
      </c>
      <c r="S92" s="18">
        <v>6004201</v>
      </c>
      <c r="T92" s="18">
        <v>6250163</v>
      </c>
      <c r="U92" s="18">
        <v>-245962</v>
      </c>
      <c r="V92" s="26">
        <v>-3.9352893676532899E-2</v>
      </c>
      <c r="W92" s="27"/>
    </row>
    <row r="93" spans="1:23" x14ac:dyDescent="0.2">
      <c r="A93" s="18">
        <v>10032295</v>
      </c>
      <c r="B93" s="18" t="s">
        <v>113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1429</v>
      </c>
      <c r="K93" s="18">
        <v>165</v>
      </c>
      <c r="L93" s="18">
        <v>6279</v>
      </c>
      <c r="M93" s="18">
        <v>1000</v>
      </c>
      <c r="N93" s="18">
        <v>179</v>
      </c>
      <c r="O93" s="18">
        <v>9052</v>
      </c>
      <c r="P93" s="18">
        <v>0</v>
      </c>
      <c r="Q93" s="18">
        <v>0</v>
      </c>
      <c r="R93" s="18">
        <v>0</v>
      </c>
      <c r="S93" s="18">
        <v>9052</v>
      </c>
      <c r="T93" s="18">
        <v>0</v>
      </c>
      <c r="U93" s="18">
        <v>0</v>
      </c>
      <c r="V93" s="26">
        <v>0</v>
      </c>
      <c r="W93" s="27"/>
    </row>
    <row r="94" spans="1:23" x14ac:dyDescent="0.2">
      <c r="A94" s="18">
        <v>10089771</v>
      </c>
      <c r="B94" s="18" t="s">
        <v>114</v>
      </c>
      <c r="C94" s="18">
        <v>12785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12785</v>
      </c>
      <c r="J94" s="18">
        <v>0</v>
      </c>
      <c r="K94" s="18">
        <v>0</v>
      </c>
      <c r="L94" s="18">
        <v>3830</v>
      </c>
      <c r="M94" s="18">
        <v>1000</v>
      </c>
      <c r="N94" s="18">
        <v>358</v>
      </c>
      <c r="O94" s="18">
        <v>5188</v>
      </c>
      <c r="P94" s="18">
        <v>0</v>
      </c>
      <c r="Q94" s="18">
        <v>0</v>
      </c>
      <c r="R94" s="18">
        <v>0</v>
      </c>
      <c r="S94" s="18">
        <v>17973</v>
      </c>
      <c r="T94" s="18">
        <v>17973</v>
      </c>
      <c r="U94" s="18">
        <v>0</v>
      </c>
      <c r="V94" s="26">
        <v>0</v>
      </c>
      <c r="W94" s="27"/>
    </row>
    <row r="95" spans="1:23" x14ac:dyDescent="0.2">
      <c r="A95" s="18">
        <v>10002370</v>
      </c>
      <c r="B95" s="18" t="s">
        <v>115</v>
      </c>
      <c r="C95" s="18">
        <v>123825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123825</v>
      </c>
      <c r="J95" s="18">
        <v>46624</v>
      </c>
      <c r="K95" s="18">
        <v>3812</v>
      </c>
      <c r="L95" s="18">
        <v>87214</v>
      </c>
      <c r="M95" s="18">
        <v>19905</v>
      </c>
      <c r="N95" s="18">
        <v>6983</v>
      </c>
      <c r="O95" s="18">
        <v>164538</v>
      </c>
      <c r="P95" s="18">
        <v>0</v>
      </c>
      <c r="Q95" s="18">
        <v>0</v>
      </c>
      <c r="R95" s="18">
        <v>0</v>
      </c>
      <c r="S95" s="18">
        <v>288363</v>
      </c>
      <c r="T95" s="18">
        <v>226626</v>
      </c>
      <c r="U95" s="18">
        <v>61737</v>
      </c>
      <c r="V95" s="26">
        <v>-0.170095222966473</v>
      </c>
      <c r="W95" s="27"/>
    </row>
    <row r="96" spans="1:23" x14ac:dyDescent="0.2">
      <c r="A96" s="18">
        <v>10008640</v>
      </c>
      <c r="B96" s="18" t="s">
        <v>116</v>
      </c>
      <c r="C96" s="18">
        <v>628366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628366</v>
      </c>
      <c r="J96" s="18">
        <v>466961</v>
      </c>
      <c r="K96" s="18">
        <v>41649</v>
      </c>
      <c r="L96" s="18">
        <v>260278</v>
      </c>
      <c r="M96" s="18">
        <v>324433</v>
      </c>
      <c r="N96" s="18">
        <v>58219</v>
      </c>
      <c r="O96" s="18">
        <v>1151540</v>
      </c>
      <c r="P96" s="18">
        <v>0</v>
      </c>
      <c r="Q96" s="18">
        <v>0</v>
      </c>
      <c r="R96" s="18">
        <v>0</v>
      </c>
      <c r="S96" s="18">
        <v>1779906</v>
      </c>
      <c r="T96" s="18">
        <v>2329102</v>
      </c>
      <c r="U96" s="18">
        <v>-549196</v>
      </c>
      <c r="V96" s="26">
        <v>-0.23579731587538799</v>
      </c>
      <c r="W96" s="27"/>
    </row>
    <row r="97" spans="1:23" x14ac:dyDescent="0.2">
      <c r="A97" s="18">
        <v>10002412</v>
      </c>
      <c r="B97" s="18" t="s">
        <v>117</v>
      </c>
      <c r="C97" s="18">
        <v>103520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103520</v>
      </c>
      <c r="J97" s="18">
        <v>43244</v>
      </c>
      <c r="K97" s="18">
        <v>2667</v>
      </c>
      <c r="L97" s="18">
        <v>42376</v>
      </c>
      <c r="M97" s="18">
        <v>10734</v>
      </c>
      <c r="N97" s="18">
        <v>4745</v>
      </c>
      <c r="O97" s="18">
        <v>103766</v>
      </c>
      <c r="P97" s="18">
        <v>0</v>
      </c>
      <c r="Q97" s="18">
        <v>0</v>
      </c>
      <c r="R97" s="18">
        <v>0</v>
      </c>
      <c r="S97" s="18">
        <v>207286</v>
      </c>
      <c r="T97" s="18">
        <v>298301</v>
      </c>
      <c r="U97" s="18">
        <v>-91015</v>
      </c>
      <c r="V97" s="26">
        <v>-0.30511128021696199</v>
      </c>
      <c r="W97" s="27"/>
    </row>
    <row r="98" spans="1:23" x14ac:dyDescent="0.2">
      <c r="A98" s="18">
        <v>10002599</v>
      </c>
      <c r="B98" s="18" t="s">
        <v>118</v>
      </c>
      <c r="C98" s="18">
        <v>83625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83625</v>
      </c>
      <c r="J98" s="18">
        <v>5423</v>
      </c>
      <c r="K98" s="18">
        <v>912</v>
      </c>
      <c r="L98" s="18">
        <v>45871</v>
      </c>
      <c r="M98" s="18">
        <v>1834</v>
      </c>
      <c r="N98" s="18">
        <v>865</v>
      </c>
      <c r="O98" s="18">
        <v>54905</v>
      </c>
      <c r="P98" s="18">
        <v>0</v>
      </c>
      <c r="Q98" s="18">
        <v>0</v>
      </c>
      <c r="R98" s="18">
        <v>0</v>
      </c>
      <c r="S98" s="18">
        <v>138530</v>
      </c>
      <c r="T98" s="18">
        <v>247981</v>
      </c>
      <c r="U98" s="18">
        <v>-109451</v>
      </c>
      <c r="V98" s="26">
        <v>-0.44136849194091399</v>
      </c>
      <c r="W98" s="27"/>
    </row>
    <row r="99" spans="1:23" x14ac:dyDescent="0.2">
      <c r="A99" s="18">
        <v>10022087</v>
      </c>
      <c r="B99" s="18" t="s">
        <v>119</v>
      </c>
      <c r="C99" s="18">
        <v>169083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169083</v>
      </c>
      <c r="J99" s="18">
        <v>63376</v>
      </c>
      <c r="K99" s="18">
        <v>11686</v>
      </c>
      <c r="L99" s="18">
        <v>6463</v>
      </c>
      <c r="M99" s="18">
        <v>18390</v>
      </c>
      <c r="N99" s="18">
        <v>3939</v>
      </c>
      <c r="O99" s="18">
        <v>103854</v>
      </c>
      <c r="P99" s="18">
        <v>0</v>
      </c>
      <c r="Q99" s="18">
        <v>0</v>
      </c>
      <c r="R99" s="18">
        <v>0</v>
      </c>
      <c r="S99" s="18">
        <v>272937</v>
      </c>
      <c r="T99" s="18">
        <v>298183</v>
      </c>
      <c r="U99" s="18">
        <v>-25246</v>
      </c>
      <c r="V99" s="26">
        <v>-8.4666127847664002E-2</v>
      </c>
      <c r="W99" s="27"/>
    </row>
    <row r="100" spans="1:23" x14ac:dyDescent="0.2">
      <c r="A100" s="18">
        <v>10002638</v>
      </c>
      <c r="B100" s="18" t="s">
        <v>120</v>
      </c>
      <c r="C100" s="18">
        <v>53624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53624</v>
      </c>
      <c r="J100" s="18">
        <v>3941</v>
      </c>
      <c r="K100" s="18">
        <v>477</v>
      </c>
      <c r="L100" s="18">
        <v>62603</v>
      </c>
      <c r="M100" s="18">
        <v>5601</v>
      </c>
      <c r="N100" s="18">
        <v>2357</v>
      </c>
      <c r="O100" s="18">
        <v>74979</v>
      </c>
      <c r="P100" s="18">
        <v>0</v>
      </c>
      <c r="Q100" s="18">
        <v>0</v>
      </c>
      <c r="R100" s="18">
        <v>0</v>
      </c>
      <c r="S100" s="18">
        <v>128603</v>
      </c>
      <c r="T100" s="18">
        <v>197485</v>
      </c>
      <c r="U100" s="18">
        <v>-68882</v>
      </c>
      <c r="V100" s="26">
        <v>-0.348796111097045</v>
      </c>
      <c r="W100" s="27"/>
    </row>
    <row r="101" spans="1:23" x14ac:dyDescent="0.2">
      <c r="A101" s="18">
        <v>10002696</v>
      </c>
      <c r="B101" s="18" t="s">
        <v>121</v>
      </c>
      <c r="C101" s="18">
        <v>133632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133632</v>
      </c>
      <c r="J101" s="18">
        <v>94319</v>
      </c>
      <c r="K101" s="18">
        <v>17157</v>
      </c>
      <c r="L101" s="18">
        <v>75705</v>
      </c>
      <c r="M101" s="18">
        <v>6683</v>
      </c>
      <c r="N101" s="18">
        <v>8116</v>
      </c>
      <c r="O101" s="18">
        <v>201980</v>
      </c>
      <c r="P101" s="18">
        <v>0</v>
      </c>
      <c r="Q101" s="18">
        <v>0</v>
      </c>
      <c r="R101" s="18">
        <v>0</v>
      </c>
      <c r="S101" s="18">
        <v>335612</v>
      </c>
      <c r="T101" s="18">
        <v>342808</v>
      </c>
      <c r="U101" s="18">
        <v>-7196</v>
      </c>
      <c r="V101" s="26">
        <v>-2.09913420923665E-2</v>
      </c>
      <c r="W101" s="27"/>
    </row>
    <row r="102" spans="1:23" x14ac:dyDescent="0.2">
      <c r="A102" s="18">
        <v>10002718</v>
      </c>
      <c r="B102" s="18" t="s">
        <v>122</v>
      </c>
      <c r="C102" s="18">
        <v>228080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228080</v>
      </c>
      <c r="J102" s="18">
        <v>343988</v>
      </c>
      <c r="K102" s="18">
        <v>16528</v>
      </c>
      <c r="L102" s="18">
        <v>24021</v>
      </c>
      <c r="M102" s="18">
        <v>152017</v>
      </c>
      <c r="N102" s="18">
        <v>33600</v>
      </c>
      <c r="O102" s="18">
        <v>570154</v>
      </c>
      <c r="P102" s="18">
        <v>0</v>
      </c>
      <c r="Q102" s="18">
        <v>0</v>
      </c>
      <c r="R102" s="18">
        <v>0</v>
      </c>
      <c r="S102" s="18">
        <v>798234</v>
      </c>
      <c r="T102" s="18">
        <v>943727</v>
      </c>
      <c r="U102" s="18">
        <v>-145493</v>
      </c>
      <c r="V102" s="26">
        <v>-0.154168525431613</v>
      </c>
      <c r="W102" s="27"/>
    </row>
    <row r="103" spans="1:23" x14ac:dyDescent="0.2">
      <c r="A103" s="18">
        <v>10002743</v>
      </c>
      <c r="B103" s="18" t="s">
        <v>123</v>
      </c>
      <c r="C103" s="18">
        <v>21710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21710</v>
      </c>
      <c r="J103" s="18">
        <v>10297</v>
      </c>
      <c r="K103" s="18">
        <v>1371</v>
      </c>
      <c r="L103" s="18">
        <v>2402</v>
      </c>
      <c r="M103" s="18">
        <v>1223</v>
      </c>
      <c r="N103" s="18">
        <v>776</v>
      </c>
      <c r="O103" s="18">
        <v>16069</v>
      </c>
      <c r="P103" s="18">
        <v>0</v>
      </c>
      <c r="Q103" s="18">
        <v>0</v>
      </c>
      <c r="R103" s="18">
        <v>0</v>
      </c>
      <c r="S103" s="18">
        <v>37779</v>
      </c>
      <c r="T103" s="18">
        <v>37134</v>
      </c>
      <c r="U103" s="18">
        <v>645</v>
      </c>
      <c r="V103" s="26">
        <v>1.7369526579414998E-2</v>
      </c>
      <c r="W103" s="27"/>
    </row>
    <row r="104" spans="1:23" x14ac:dyDescent="0.2">
      <c r="A104" s="18">
        <v>10007825</v>
      </c>
      <c r="B104" s="18" t="s">
        <v>124</v>
      </c>
      <c r="C104" s="18">
        <v>86157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86157</v>
      </c>
      <c r="J104" s="18">
        <v>31588</v>
      </c>
      <c r="K104" s="18">
        <v>1103</v>
      </c>
      <c r="L104" s="18">
        <v>1588</v>
      </c>
      <c r="M104" s="18">
        <v>39664</v>
      </c>
      <c r="N104" s="18">
        <v>4804</v>
      </c>
      <c r="O104" s="18">
        <v>78747</v>
      </c>
      <c r="P104" s="18">
        <v>4875000</v>
      </c>
      <c r="Q104" s="18">
        <v>0</v>
      </c>
      <c r="R104" s="18">
        <v>4875000</v>
      </c>
      <c r="S104" s="18">
        <v>5039904</v>
      </c>
      <c r="T104" s="18">
        <v>5031311</v>
      </c>
      <c r="U104" s="18">
        <v>8593</v>
      </c>
      <c r="V104" s="26">
        <v>1.70790475881932E-3</v>
      </c>
      <c r="W104" s="27"/>
    </row>
    <row r="105" spans="1:23" x14ac:dyDescent="0.2">
      <c r="A105" s="18">
        <v>10002852</v>
      </c>
      <c r="B105" s="18" t="s">
        <v>125</v>
      </c>
      <c r="C105" s="18">
        <v>62601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62601</v>
      </c>
      <c r="J105" s="18">
        <v>18063</v>
      </c>
      <c r="K105" s="18">
        <v>3535</v>
      </c>
      <c r="L105" s="18">
        <v>9814</v>
      </c>
      <c r="M105" s="18">
        <v>1198</v>
      </c>
      <c r="N105" s="18">
        <v>1910</v>
      </c>
      <c r="O105" s="18">
        <v>34520</v>
      </c>
      <c r="P105" s="18">
        <v>0</v>
      </c>
      <c r="Q105" s="18">
        <v>0</v>
      </c>
      <c r="R105" s="18">
        <v>0</v>
      </c>
      <c r="S105" s="18">
        <v>97121</v>
      </c>
      <c r="T105" s="18">
        <v>108665</v>
      </c>
      <c r="U105" s="18">
        <v>-11544</v>
      </c>
      <c r="V105" s="26">
        <v>-0.106234758201812</v>
      </c>
      <c r="W105" s="27"/>
    </row>
    <row r="106" spans="1:23" x14ac:dyDescent="0.2">
      <c r="A106" s="18">
        <v>10002899</v>
      </c>
      <c r="B106" s="18" t="s">
        <v>126</v>
      </c>
      <c r="C106" s="18">
        <v>4481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4481</v>
      </c>
      <c r="J106" s="18">
        <v>0</v>
      </c>
      <c r="K106" s="18">
        <v>0</v>
      </c>
      <c r="L106" s="18">
        <v>2059</v>
      </c>
      <c r="M106" s="18">
        <v>1000</v>
      </c>
      <c r="N106" s="18">
        <v>90</v>
      </c>
      <c r="O106" s="18">
        <v>3149</v>
      </c>
      <c r="P106" s="18">
        <v>0</v>
      </c>
      <c r="Q106" s="18">
        <v>0</v>
      </c>
      <c r="R106" s="18">
        <v>0</v>
      </c>
      <c r="S106" s="18">
        <v>7630</v>
      </c>
      <c r="T106" s="18">
        <v>9533</v>
      </c>
      <c r="U106" s="18">
        <v>-1903</v>
      </c>
      <c r="V106" s="26">
        <v>-0.199622364418336</v>
      </c>
      <c r="W106" s="27"/>
    </row>
    <row r="107" spans="1:23" x14ac:dyDescent="0.2">
      <c r="A107" s="18">
        <v>10040812</v>
      </c>
      <c r="B107" s="18" t="s">
        <v>127</v>
      </c>
      <c r="C107" s="18">
        <v>6226712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6226712</v>
      </c>
      <c r="J107" s="18">
        <v>271699</v>
      </c>
      <c r="K107" s="18">
        <v>19245</v>
      </c>
      <c r="L107" s="18">
        <v>26467</v>
      </c>
      <c r="M107" s="18">
        <v>153100</v>
      </c>
      <c r="N107" s="18">
        <v>30609</v>
      </c>
      <c r="O107" s="18">
        <v>501120</v>
      </c>
      <c r="P107" s="18">
        <v>4875000</v>
      </c>
      <c r="Q107" s="18">
        <v>0</v>
      </c>
      <c r="R107" s="18">
        <v>4875000</v>
      </c>
      <c r="S107" s="18">
        <v>11602832</v>
      </c>
      <c r="T107" s="18">
        <v>12603088</v>
      </c>
      <c r="U107" s="18">
        <v>-1000256</v>
      </c>
      <c r="V107" s="26">
        <v>-0.123063331780274</v>
      </c>
      <c r="W107" s="27"/>
    </row>
    <row r="108" spans="1:23" x14ac:dyDescent="0.2">
      <c r="A108" s="18">
        <v>10007193</v>
      </c>
      <c r="B108" s="18" t="s">
        <v>128</v>
      </c>
      <c r="C108" s="18">
        <v>180792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180792</v>
      </c>
      <c r="J108" s="18">
        <v>80928</v>
      </c>
      <c r="K108" s="18">
        <v>2861</v>
      </c>
      <c r="L108" s="18">
        <v>11250</v>
      </c>
      <c r="M108" s="18">
        <v>2798</v>
      </c>
      <c r="N108" s="18">
        <v>4625</v>
      </c>
      <c r="O108" s="18">
        <v>102462</v>
      </c>
      <c r="P108" s="18">
        <v>0</v>
      </c>
      <c r="Q108" s="18">
        <v>0</v>
      </c>
      <c r="R108" s="18">
        <v>0</v>
      </c>
      <c r="S108" s="18">
        <v>283254</v>
      </c>
      <c r="T108" s="18">
        <v>364248</v>
      </c>
      <c r="U108" s="18">
        <v>-80994</v>
      </c>
      <c r="V108" s="26">
        <v>-0.22235949133557301</v>
      </c>
      <c r="W108" s="27"/>
    </row>
    <row r="109" spans="1:23" x14ac:dyDescent="0.2">
      <c r="A109" s="18">
        <v>10080811</v>
      </c>
      <c r="B109" s="18" t="s">
        <v>129</v>
      </c>
      <c r="C109" s="18">
        <v>1867936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1867936</v>
      </c>
      <c r="J109" s="18">
        <v>336465</v>
      </c>
      <c r="K109" s="18">
        <v>45306</v>
      </c>
      <c r="L109" s="18">
        <v>12016</v>
      </c>
      <c r="M109" s="18">
        <v>77741</v>
      </c>
      <c r="N109" s="18">
        <v>20619</v>
      </c>
      <c r="O109" s="18">
        <v>492147</v>
      </c>
      <c r="P109" s="18">
        <v>0</v>
      </c>
      <c r="Q109" s="18">
        <v>0</v>
      </c>
      <c r="R109" s="18">
        <v>0</v>
      </c>
      <c r="S109" s="18">
        <v>2360083</v>
      </c>
      <c r="T109" s="18">
        <v>2438721</v>
      </c>
      <c r="U109" s="18">
        <v>-78638</v>
      </c>
      <c r="V109" s="26">
        <v>-3.2245591029068099E-2</v>
      </c>
      <c r="W109" s="27"/>
    </row>
    <row r="110" spans="1:23" x14ac:dyDescent="0.2">
      <c r="A110" s="18">
        <v>10005979</v>
      </c>
      <c r="B110" s="18" t="s">
        <v>130</v>
      </c>
      <c r="C110" s="18">
        <v>94979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94979</v>
      </c>
      <c r="J110" s="18">
        <v>7841</v>
      </c>
      <c r="K110" s="18">
        <v>1332</v>
      </c>
      <c r="L110" s="18">
        <v>42488</v>
      </c>
      <c r="M110" s="18">
        <v>2244</v>
      </c>
      <c r="N110" s="18">
        <v>1582</v>
      </c>
      <c r="O110" s="18">
        <v>55487</v>
      </c>
      <c r="P110" s="18">
        <v>0</v>
      </c>
      <c r="Q110" s="18">
        <v>0</v>
      </c>
      <c r="R110" s="18">
        <v>0</v>
      </c>
      <c r="S110" s="18">
        <v>150466</v>
      </c>
      <c r="T110" s="18">
        <v>204236</v>
      </c>
      <c r="U110" s="18">
        <v>-53770</v>
      </c>
      <c r="V110" s="26">
        <v>-0.26327385965255801</v>
      </c>
      <c r="W110" s="27"/>
    </row>
    <row r="111" spans="1:23" x14ac:dyDescent="0.2">
      <c r="A111" s="18">
        <v>10000163</v>
      </c>
      <c r="B111" s="18" t="s">
        <v>131</v>
      </c>
      <c r="C111" s="18">
        <v>1918609</v>
      </c>
      <c r="D111" s="18">
        <v>370060</v>
      </c>
      <c r="E111" s="18">
        <v>0</v>
      </c>
      <c r="F111" s="18">
        <v>0</v>
      </c>
      <c r="G111" s="18">
        <v>0</v>
      </c>
      <c r="H111" s="18">
        <v>0</v>
      </c>
      <c r="I111" s="18">
        <v>2288669</v>
      </c>
      <c r="J111" s="18">
        <v>143967</v>
      </c>
      <c r="K111" s="18">
        <v>15186</v>
      </c>
      <c r="L111" s="18">
        <v>72649</v>
      </c>
      <c r="M111" s="18">
        <v>48624</v>
      </c>
      <c r="N111" s="18">
        <v>10116</v>
      </c>
      <c r="O111" s="18">
        <v>290542</v>
      </c>
      <c r="P111" s="18">
        <v>0</v>
      </c>
      <c r="Q111" s="18">
        <v>0</v>
      </c>
      <c r="R111" s="18">
        <v>0</v>
      </c>
      <c r="S111" s="18">
        <v>2579211</v>
      </c>
      <c r="T111" s="18">
        <v>2250667</v>
      </c>
      <c r="U111" s="18">
        <v>328544</v>
      </c>
      <c r="V111" s="26">
        <v>0.14597628169782501</v>
      </c>
      <c r="W111" s="27"/>
    </row>
    <row r="112" spans="1:23" x14ac:dyDescent="0.2">
      <c r="A112" s="18">
        <v>10007977</v>
      </c>
      <c r="B112" s="18" t="s">
        <v>132</v>
      </c>
      <c r="C112" s="18">
        <v>42146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42146</v>
      </c>
      <c r="J112" s="18">
        <v>23401</v>
      </c>
      <c r="K112" s="18">
        <v>3936</v>
      </c>
      <c r="L112" s="18">
        <v>14919</v>
      </c>
      <c r="M112" s="18">
        <v>1000</v>
      </c>
      <c r="N112" s="18">
        <v>1731</v>
      </c>
      <c r="O112" s="18">
        <v>44987</v>
      </c>
      <c r="P112" s="18">
        <v>0</v>
      </c>
      <c r="Q112" s="18">
        <v>0</v>
      </c>
      <c r="R112" s="18">
        <v>0</v>
      </c>
      <c r="S112" s="18">
        <v>87133</v>
      </c>
      <c r="T112" s="18">
        <v>428806</v>
      </c>
      <c r="U112" s="18">
        <v>-341673</v>
      </c>
      <c r="V112" s="26">
        <v>-0.79680088431598395</v>
      </c>
      <c r="W112" s="27"/>
    </row>
    <row r="113" spans="1:23" x14ac:dyDescent="0.2">
      <c r="A113" s="18">
        <v>10007289</v>
      </c>
      <c r="B113" s="18" t="s">
        <v>133</v>
      </c>
      <c r="C113" s="18">
        <v>89525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89525</v>
      </c>
      <c r="J113" s="18">
        <v>68552</v>
      </c>
      <c r="K113" s="18">
        <v>12520</v>
      </c>
      <c r="L113" s="18">
        <v>33220</v>
      </c>
      <c r="M113" s="18">
        <v>12937</v>
      </c>
      <c r="N113" s="18">
        <v>6684</v>
      </c>
      <c r="O113" s="18">
        <v>133913</v>
      </c>
      <c r="P113" s="18">
        <v>0</v>
      </c>
      <c r="Q113" s="18">
        <v>0</v>
      </c>
      <c r="R113" s="18">
        <v>0</v>
      </c>
      <c r="S113" s="18">
        <v>223438</v>
      </c>
      <c r="T113" s="18">
        <v>345993</v>
      </c>
      <c r="U113" s="18">
        <v>-122555</v>
      </c>
      <c r="V113" s="26">
        <v>-0.35421236845832099</v>
      </c>
      <c r="W113" s="27"/>
    </row>
    <row r="114" spans="1:23" x14ac:dyDescent="0.2">
      <c r="A114" s="18">
        <v>10003022</v>
      </c>
      <c r="B114" s="18" t="s">
        <v>134</v>
      </c>
      <c r="C114" s="18">
        <v>40188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40188</v>
      </c>
      <c r="J114" s="18">
        <v>40145</v>
      </c>
      <c r="K114" s="18">
        <v>4594</v>
      </c>
      <c r="L114" s="18">
        <v>7580</v>
      </c>
      <c r="M114" s="18">
        <v>33439</v>
      </c>
      <c r="N114" s="18">
        <v>3312</v>
      </c>
      <c r="O114" s="18">
        <v>89070</v>
      </c>
      <c r="P114" s="18">
        <v>0</v>
      </c>
      <c r="Q114" s="18">
        <v>0</v>
      </c>
      <c r="R114" s="18">
        <v>0</v>
      </c>
      <c r="S114" s="18">
        <v>129258</v>
      </c>
      <c r="T114" s="18">
        <v>123606</v>
      </c>
      <c r="U114" s="18">
        <v>5652</v>
      </c>
      <c r="V114" s="26">
        <v>4.5725935634192499E-2</v>
      </c>
      <c r="W114" s="27"/>
    </row>
    <row r="115" spans="1:23" x14ac:dyDescent="0.2">
      <c r="A115" s="18">
        <v>10003023</v>
      </c>
      <c r="B115" s="18" t="s">
        <v>135</v>
      </c>
      <c r="C115" s="18">
        <v>39867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39867</v>
      </c>
      <c r="J115" s="18">
        <v>1260</v>
      </c>
      <c r="K115" s="18">
        <v>0</v>
      </c>
      <c r="L115" s="18">
        <v>28262</v>
      </c>
      <c r="M115" s="18">
        <v>1638</v>
      </c>
      <c r="N115" s="18">
        <v>1402</v>
      </c>
      <c r="O115" s="18">
        <v>32562</v>
      </c>
      <c r="P115" s="18">
        <v>0</v>
      </c>
      <c r="Q115" s="18">
        <v>0</v>
      </c>
      <c r="R115" s="18">
        <v>0</v>
      </c>
      <c r="S115" s="18">
        <v>72429</v>
      </c>
      <c r="T115" s="18">
        <v>79203</v>
      </c>
      <c r="U115" s="18">
        <v>-6774</v>
      </c>
      <c r="V115" s="26">
        <v>-8.5527063368811704E-2</v>
      </c>
      <c r="W115" s="27"/>
    </row>
    <row r="116" spans="1:23" x14ac:dyDescent="0.2">
      <c r="A116" s="18">
        <v>10003035</v>
      </c>
      <c r="B116" s="18" t="s">
        <v>136</v>
      </c>
      <c r="C116" s="18">
        <v>8242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8242</v>
      </c>
      <c r="J116" s="18">
        <v>7694</v>
      </c>
      <c r="K116" s="18">
        <v>678</v>
      </c>
      <c r="L116" s="18">
        <v>0</v>
      </c>
      <c r="M116" s="18">
        <v>2441</v>
      </c>
      <c r="N116" s="18">
        <v>895</v>
      </c>
      <c r="O116" s="18">
        <v>11708</v>
      </c>
      <c r="P116" s="18">
        <v>0</v>
      </c>
      <c r="Q116" s="18">
        <v>0</v>
      </c>
      <c r="R116" s="18">
        <v>0</v>
      </c>
      <c r="S116" s="18">
        <v>19950</v>
      </c>
      <c r="T116" s="18">
        <v>48024</v>
      </c>
      <c r="U116" s="18">
        <v>-28074</v>
      </c>
      <c r="V116" s="26">
        <v>-0.58458270864567696</v>
      </c>
      <c r="W116" s="27"/>
    </row>
    <row r="117" spans="1:23" x14ac:dyDescent="0.2">
      <c r="A117" s="18">
        <v>10003128</v>
      </c>
      <c r="B117" s="18" t="s">
        <v>137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26116</v>
      </c>
      <c r="K117" s="18">
        <v>7261</v>
      </c>
      <c r="L117" s="18">
        <v>0</v>
      </c>
      <c r="M117" s="18">
        <v>2797</v>
      </c>
      <c r="N117" s="18">
        <v>1164</v>
      </c>
      <c r="O117" s="18">
        <v>37338</v>
      </c>
      <c r="P117" s="18">
        <v>0</v>
      </c>
      <c r="Q117" s="18">
        <v>0</v>
      </c>
      <c r="R117" s="18">
        <v>0</v>
      </c>
      <c r="S117" s="18">
        <v>37338</v>
      </c>
      <c r="T117" s="18">
        <v>43554</v>
      </c>
      <c r="U117" s="18">
        <v>-6216</v>
      </c>
      <c r="V117" s="26">
        <v>-0.14271938283510099</v>
      </c>
      <c r="W117" s="27"/>
    </row>
    <row r="118" spans="1:23" x14ac:dyDescent="0.2">
      <c r="A118" s="18">
        <v>10003146</v>
      </c>
      <c r="B118" s="18" t="s">
        <v>138</v>
      </c>
      <c r="C118" s="18">
        <v>32553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32553</v>
      </c>
      <c r="J118" s="18">
        <v>23281</v>
      </c>
      <c r="K118" s="18">
        <v>3716</v>
      </c>
      <c r="L118" s="18">
        <v>12359</v>
      </c>
      <c r="M118" s="18">
        <v>2810</v>
      </c>
      <c r="N118" s="18">
        <v>1552</v>
      </c>
      <c r="O118" s="18">
        <v>43718</v>
      </c>
      <c r="P118" s="18">
        <v>0</v>
      </c>
      <c r="Q118" s="18">
        <v>0</v>
      </c>
      <c r="R118" s="18">
        <v>0</v>
      </c>
      <c r="S118" s="18">
        <v>76271</v>
      </c>
      <c r="T118" s="18">
        <v>78837</v>
      </c>
      <c r="U118" s="18">
        <v>-2566</v>
      </c>
      <c r="V118" s="26">
        <v>-3.2548169006938299E-2</v>
      </c>
      <c r="W118" s="27"/>
    </row>
    <row r="119" spans="1:23" x14ac:dyDescent="0.2">
      <c r="A119" s="18">
        <v>10003193</v>
      </c>
      <c r="B119" s="18" t="s">
        <v>139</v>
      </c>
      <c r="C119" s="18">
        <v>43270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43270</v>
      </c>
      <c r="J119" s="18">
        <v>68112</v>
      </c>
      <c r="K119" s="18">
        <v>17207</v>
      </c>
      <c r="L119" s="18">
        <v>6519</v>
      </c>
      <c r="M119" s="18">
        <v>19381</v>
      </c>
      <c r="N119" s="18">
        <v>3312</v>
      </c>
      <c r="O119" s="18">
        <v>114531</v>
      </c>
      <c r="P119" s="18">
        <v>0</v>
      </c>
      <c r="Q119" s="18">
        <v>0</v>
      </c>
      <c r="R119" s="18">
        <v>0</v>
      </c>
      <c r="S119" s="18">
        <v>157801</v>
      </c>
      <c r="T119" s="18">
        <v>271846</v>
      </c>
      <c r="U119" s="18">
        <v>-114045</v>
      </c>
      <c r="V119" s="26">
        <v>-0.41952061093413101</v>
      </c>
      <c r="W119" s="27"/>
    </row>
    <row r="120" spans="1:23" x14ac:dyDescent="0.2">
      <c r="A120" s="18">
        <v>10003200</v>
      </c>
      <c r="B120" s="18" t="s">
        <v>140</v>
      </c>
      <c r="C120" s="18">
        <v>24647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24647</v>
      </c>
      <c r="J120" s="18">
        <v>16039</v>
      </c>
      <c r="K120" s="18">
        <v>3314</v>
      </c>
      <c r="L120" s="18">
        <v>21088</v>
      </c>
      <c r="M120" s="18">
        <v>4999</v>
      </c>
      <c r="N120" s="18">
        <v>2089</v>
      </c>
      <c r="O120" s="18">
        <v>47529</v>
      </c>
      <c r="P120" s="18">
        <v>0</v>
      </c>
      <c r="Q120" s="18">
        <v>0</v>
      </c>
      <c r="R120" s="18">
        <v>0</v>
      </c>
      <c r="S120" s="18">
        <v>72176</v>
      </c>
      <c r="T120" s="18">
        <v>108416</v>
      </c>
      <c r="U120" s="18">
        <v>-36240</v>
      </c>
      <c r="V120" s="26">
        <v>-0.33426800472255003</v>
      </c>
      <c r="W120" s="27"/>
    </row>
    <row r="121" spans="1:23" x14ac:dyDescent="0.2">
      <c r="A121" s="18">
        <v>10035638</v>
      </c>
      <c r="B121" s="18" t="s">
        <v>141</v>
      </c>
      <c r="C121" s="18">
        <v>502380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502380</v>
      </c>
      <c r="J121" s="18">
        <v>240343</v>
      </c>
      <c r="K121" s="18">
        <v>22821</v>
      </c>
      <c r="L121" s="18">
        <v>0</v>
      </c>
      <c r="M121" s="18">
        <v>76015</v>
      </c>
      <c r="N121" s="18">
        <v>26080</v>
      </c>
      <c r="O121" s="18">
        <v>365259</v>
      </c>
      <c r="P121" s="18">
        <v>0</v>
      </c>
      <c r="Q121" s="18">
        <v>0</v>
      </c>
      <c r="R121" s="18">
        <v>0</v>
      </c>
      <c r="S121" s="18">
        <v>867639</v>
      </c>
      <c r="T121" s="18">
        <v>1314937</v>
      </c>
      <c r="U121" s="18">
        <v>-447298</v>
      </c>
      <c r="V121" s="26">
        <v>-0.34016686730999202</v>
      </c>
      <c r="W121" s="27"/>
    </row>
    <row r="122" spans="1:23" x14ac:dyDescent="0.2">
      <c r="A122" s="18">
        <v>10003239</v>
      </c>
      <c r="B122" s="18" t="s">
        <v>142</v>
      </c>
      <c r="C122" s="18">
        <v>4273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4273</v>
      </c>
      <c r="J122" s="18">
        <v>516952</v>
      </c>
      <c r="K122" s="18">
        <v>43974</v>
      </c>
      <c r="L122" s="18">
        <v>0</v>
      </c>
      <c r="M122" s="18">
        <v>5653</v>
      </c>
      <c r="N122" s="18">
        <v>26707</v>
      </c>
      <c r="O122" s="18">
        <v>593286</v>
      </c>
      <c r="P122" s="18">
        <v>0</v>
      </c>
      <c r="Q122" s="18">
        <v>0</v>
      </c>
      <c r="R122" s="18">
        <v>0</v>
      </c>
      <c r="S122" s="18">
        <v>597559</v>
      </c>
      <c r="T122" s="18">
        <v>419251</v>
      </c>
      <c r="U122" s="18">
        <v>178308</v>
      </c>
      <c r="V122" s="26">
        <v>0.425301311147737</v>
      </c>
      <c r="W122" s="27"/>
    </row>
    <row r="123" spans="1:23" x14ac:dyDescent="0.2">
      <c r="A123" s="18">
        <v>10082728</v>
      </c>
      <c r="B123" s="18" t="s">
        <v>143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26">
        <v>0</v>
      </c>
      <c r="W123" s="27"/>
    </row>
    <row r="124" spans="1:23" x14ac:dyDescent="0.2">
      <c r="A124" s="18">
        <v>10003270</v>
      </c>
      <c r="B124" s="18" t="s">
        <v>144</v>
      </c>
      <c r="C124" s="18">
        <v>22620696</v>
      </c>
      <c r="D124" s="18">
        <v>0</v>
      </c>
      <c r="E124" s="18">
        <v>1133350</v>
      </c>
      <c r="F124" s="18">
        <v>1166523</v>
      </c>
      <c r="G124" s="18">
        <v>11646</v>
      </c>
      <c r="H124" s="18">
        <v>327924</v>
      </c>
      <c r="I124" s="18">
        <v>25260139</v>
      </c>
      <c r="J124" s="18">
        <v>33607</v>
      </c>
      <c r="K124" s="18">
        <v>27</v>
      </c>
      <c r="L124" s="18">
        <v>5402</v>
      </c>
      <c r="M124" s="18">
        <v>222585</v>
      </c>
      <c r="N124" s="18">
        <v>54010</v>
      </c>
      <c r="O124" s="18">
        <v>315631</v>
      </c>
      <c r="P124" s="18">
        <v>0</v>
      </c>
      <c r="Q124" s="18">
        <v>0</v>
      </c>
      <c r="R124" s="18">
        <v>0</v>
      </c>
      <c r="S124" s="18">
        <v>25575770</v>
      </c>
      <c r="T124" s="18">
        <v>27058470</v>
      </c>
      <c r="U124" s="18">
        <v>-1482700</v>
      </c>
      <c r="V124" s="26">
        <v>-5.4740345629298297E-2</v>
      </c>
      <c r="W124" s="27"/>
    </row>
    <row r="125" spans="1:23" x14ac:dyDescent="0.2">
      <c r="A125" s="18">
        <v>10013220</v>
      </c>
      <c r="B125" s="18" t="s">
        <v>145</v>
      </c>
      <c r="C125" s="18">
        <v>129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129</v>
      </c>
      <c r="J125" s="18">
        <v>0</v>
      </c>
      <c r="K125" s="18">
        <v>0</v>
      </c>
      <c r="L125" s="18">
        <v>0</v>
      </c>
      <c r="M125" s="18">
        <v>1000</v>
      </c>
      <c r="N125" s="18">
        <v>0</v>
      </c>
      <c r="O125" s="18">
        <v>1000</v>
      </c>
      <c r="P125" s="18">
        <v>0</v>
      </c>
      <c r="Q125" s="18">
        <v>0</v>
      </c>
      <c r="R125" s="18">
        <v>0</v>
      </c>
      <c r="S125" s="18">
        <v>1129</v>
      </c>
      <c r="T125" s="18">
        <v>1322</v>
      </c>
      <c r="U125" s="18">
        <v>-193</v>
      </c>
      <c r="V125" s="26">
        <v>-0.145990922844175</v>
      </c>
      <c r="W125" s="27"/>
    </row>
    <row r="126" spans="1:23" x14ac:dyDescent="0.2">
      <c r="A126" s="18">
        <v>10003324</v>
      </c>
      <c r="B126" s="18" t="s">
        <v>146</v>
      </c>
      <c r="C126" s="18">
        <v>338483</v>
      </c>
      <c r="D126" s="18">
        <v>0</v>
      </c>
      <c r="E126" s="18">
        <v>0</v>
      </c>
      <c r="F126" s="18">
        <v>185859</v>
      </c>
      <c r="G126" s="18">
        <v>0</v>
      </c>
      <c r="H126" s="18">
        <v>0</v>
      </c>
      <c r="I126" s="18">
        <v>524342</v>
      </c>
      <c r="J126" s="18">
        <v>0</v>
      </c>
      <c r="K126" s="18">
        <v>0</v>
      </c>
      <c r="L126" s="18">
        <v>0</v>
      </c>
      <c r="M126" s="18">
        <v>1000</v>
      </c>
      <c r="N126" s="18">
        <v>0</v>
      </c>
      <c r="O126" s="18">
        <v>1000</v>
      </c>
      <c r="P126" s="18">
        <v>500000</v>
      </c>
      <c r="Q126" s="18">
        <v>0</v>
      </c>
      <c r="R126" s="18">
        <v>500000</v>
      </c>
      <c r="S126" s="18">
        <v>1025342</v>
      </c>
      <c r="T126" s="18">
        <v>1174154</v>
      </c>
      <c r="U126" s="18">
        <v>-148812</v>
      </c>
      <c r="V126" s="26">
        <v>-0.12673976326785</v>
      </c>
      <c r="W126" s="27"/>
    </row>
    <row r="127" spans="1:23" x14ac:dyDescent="0.2">
      <c r="A127" s="18">
        <v>10021682</v>
      </c>
      <c r="B127" s="18" t="s">
        <v>147</v>
      </c>
      <c r="C127" s="18">
        <v>30164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30164</v>
      </c>
      <c r="J127" s="18">
        <v>0</v>
      </c>
      <c r="K127" s="18">
        <v>0</v>
      </c>
      <c r="L127" s="18">
        <v>377407</v>
      </c>
      <c r="M127" s="18">
        <v>15936</v>
      </c>
      <c r="N127" s="18">
        <v>14234</v>
      </c>
      <c r="O127" s="18">
        <v>407577</v>
      </c>
      <c r="P127" s="18">
        <v>0</v>
      </c>
      <c r="Q127" s="18">
        <v>0</v>
      </c>
      <c r="R127" s="18">
        <v>0</v>
      </c>
      <c r="S127" s="18">
        <v>437741</v>
      </c>
      <c r="T127" s="18">
        <v>431008</v>
      </c>
      <c r="U127" s="18">
        <v>6733</v>
      </c>
      <c r="V127" s="26">
        <v>1.5621519786175601E-2</v>
      </c>
      <c r="W127" s="27"/>
    </row>
    <row r="128" spans="1:23" x14ac:dyDescent="0.2">
      <c r="A128" s="18">
        <v>10082570</v>
      </c>
      <c r="B128" s="18" t="s">
        <v>148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26">
        <v>0</v>
      </c>
      <c r="W128" s="27"/>
    </row>
    <row r="129" spans="1:23" x14ac:dyDescent="0.2">
      <c r="A129" s="18">
        <v>10003558</v>
      </c>
      <c r="B129" s="18" t="s">
        <v>149</v>
      </c>
      <c r="C129" s="18">
        <v>31821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31821</v>
      </c>
      <c r="J129" s="18">
        <v>6302</v>
      </c>
      <c r="K129" s="18">
        <v>447</v>
      </c>
      <c r="L129" s="18">
        <v>10684</v>
      </c>
      <c r="M129" s="18">
        <v>1367</v>
      </c>
      <c r="N129" s="18">
        <v>1074</v>
      </c>
      <c r="O129" s="18">
        <v>19874</v>
      </c>
      <c r="P129" s="18">
        <v>0</v>
      </c>
      <c r="Q129" s="18">
        <v>0</v>
      </c>
      <c r="R129" s="18">
        <v>0</v>
      </c>
      <c r="S129" s="18">
        <v>51695</v>
      </c>
      <c r="T129" s="18">
        <v>42987</v>
      </c>
      <c r="U129" s="18">
        <v>8708</v>
      </c>
      <c r="V129" s="26">
        <v>0.20257287086793599</v>
      </c>
      <c r="W129" s="27"/>
    </row>
    <row r="130" spans="1:23" x14ac:dyDescent="0.2">
      <c r="A130" s="18">
        <v>10003645</v>
      </c>
      <c r="B130" s="18" t="s">
        <v>150</v>
      </c>
      <c r="C130" s="18">
        <v>31239373</v>
      </c>
      <c r="D130" s="18">
        <v>541003</v>
      </c>
      <c r="E130" s="18">
        <v>332419</v>
      </c>
      <c r="F130" s="18">
        <v>1640762</v>
      </c>
      <c r="G130" s="18">
        <v>44216</v>
      </c>
      <c r="H130" s="18">
        <v>597008</v>
      </c>
      <c r="I130" s="18">
        <v>34394781</v>
      </c>
      <c r="J130" s="18">
        <v>330906</v>
      </c>
      <c r="K130" s="18">
        <v>3803</v>
      </c>
      <c r="L130" s="18">
        <v>115506</v>
      </c>
      <c r="M130" s="18">
        <v>508200</v>
      </c>
      <c r="N130" s="18">
        <v>143083</v>
      </c>
      <c r="O130" s="18">
        <v>1101498</v>
      </c>
      <c r="P130" s="18">
        <v>0</v>
      </c>
      <c r="Q130" s="18">
        <v>0</v>
      </c>
      <c r="R130" s="18">
        <v>0</v>
      </c>
      <c r="S130" s="18">
        <v>35496279</v>
      </c>
      <c r="T130" s="18">
        <v>36825621</v>
      </c>
      <c r="U130" s="18">
        <v>-1329342</v>
      </c>
      <c r="V130" s="26">
        <v>-3.6098291458547198E-2</v>
      </c>
      <c r="W130" s="27"/>
    </row>
    <row r="131" spans="1:23" x14ac:dyDescent="0.2">
      <c r="A131" s="18">
        <v>10003678</v>
      </c>
      <c r="B131" s="18" t="s">
        <v>151</v>
      </c>
      <c r="C131" s="18">
        <v>6394539</v>
      </c>
      <c r="D131" s="18">
        <v>302401</v>
      </c>
      <c r="E131" s="18">
        <v>185392</v>
      </c>
      <c r="F131" s="18">
        <v>0</v>
      </c>
      <c r="G131" s="18">
        <v>0</v>
      </c>
      <c r="H131" s="18">
        <v>0</v>
      </c>
      <c r="I131" s="18">
        <v>6882332</v>
      </c>
      <c r="J131" s="18">
        <v>1651765</v>
      </c>
      <c r="K131" s="18">
        <v>112160</v>
      </c>
      <c r="L131" s="18">
        <v>197951</v>
      </c>
      <c r="M131" s="18">
        <v>326672</v>
      </c>
      <c r="N131" s="18">
        <v>133826</v>
      </c>
      <c r="O131" s="18">
        <v>2422374</v>
      </c>
      <c r="P131" s="18">
        <v>0</v>
      </c>
      <c r="Q131" s="18">
        <v>0</v>
      </c>
      <c r="R131" s="18">
        <v>0</v>
      </c>
      <c r="S131" s="18">
        <v>9304706</v>
      </c>
      <c r="T131" s="18">
        <v>9448788</v>
      </c>
      <c r="U131" s="18">
        <v>-144082</v>
      </c>
      <c r="V131" s="26">
        <v>-1.5248728196674499E-2</v>
      </c>
      <c r="W131" s="27"/>
    </row>
    <row r="132" spans="1:23" x14ac:dyDescent="0.2">
      <c r="A132" s="18">
        <v>10003189</v>
      </c>
      <c r="B132" s="18" t="s">
        <v>152</v>
      </c>
      <c r="C132" s="18">
        <v>28522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28522</v>
      </c>
      <c r="J132" s="18">
        <v>2217</v>
      </c>
      <c r="K132" s="18">
        <v>244</v>
      </c>
      <c r="L132" s="18">
        <v>14865</v>
      </c>
      <c r="M132" s="18">
        <v>1000</v>
      </c>
      <c r="N132" s="18">
        <v>627</v>
      </c>
      <c r="O132" s="18">
        <v>18953</v>
      </c>
      <c r="P132" s="18">
        <v>0</v>
      </c>
      <c r="Q132" s="18">
        <v>0</v>
      </c>
      <c r="R132" s="18">
        <v>0</v>
      </c>
      <c r="S132" s="18">
        <v>47475</v>
      </c>
      <c r="T132" s="18">
        <v>73510</v>
      </c>
      <c r="U132" s="18">
        <v>-26035</v>
      </c>
      <c r="V132" s="26">
        <v>-0.35416950074819697</v>
      </c>
      <c r="W132" s="27"/>
    </row>
    <row r="133" spans="1:23" x14ac:dyDescent="0.2">
      <c r="A133" s="18">
        <v>10023139</v>
      </c>
      <c r="B133" s="18" t="s">
        <v>153</v>
      </c>
      <c r="C133" s="18">
        <v>132472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132472</v>
      </c>
      <c r="J133" s="18">
        <v>128764</v>
      </c>
      <c r="K133" s="18">
        <v>11103</v>
      </c>
      <c r="L133" s="18">
        <v>25499</v>
      </c>
      <c r="M133" s="18">
        <v>33746</v>
      </c>
      <c r="N133" s="18">
        <v>13070</v>
      </c>
      <c r="O133" s="18">
        <v>212182</v>
      </c>
      <c r="P133" s="18">
        <v>0</v>
      </c>
      <c r="Q133" s="18">
        <v>0</v>
      </c>
      <c r="R133" s="18">
        <v>0</v>
      </c>
      <c r="S133" s="18">
        <v>344654</v>
      </c>
      <c r="T133" s="18">
        <v>501126</v>
      </c>
      <c r="U133" s="18">
        <v>-156472</v>
      </c>
      <c r="V133" s="26">
        <v>-0.312240833642636</v>
      </c>
      <c r="W133" s="27"/>
    </row>
    <row r="134" spans="1:23" x14ac:dyDescent="0.2">
      <c r="A134" s="18">
        <v>10003753</v>
      </c>
      <c r="B134" s="18" t="s">
        <v>154</v>
      </c>
      <c r="C134" s="18">
        <v>272582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272582</v>
      </c>
      <c r="J134" s="18">
        <v>7843</v>
      </c>
      <c r="K134" s="18">
        <v>2838</v>
      </c>
      <c r="L134" s="18">
        <v>154183</v>
      </c>
      <c r="M134" s="18">
        <v>1000</v>
      </c>
      <c r="N134" s="18">
        <v>3223</v>
      </c>
      <c r="O134" s="18">
        <v>169087</v>
      </c>
      <c r="P134" s="18">
        <v>0</v>
      </c>
      <c r="Q134" s="18">
        <v>0</v>
      </c>
      <c r="R134" s="18">
        <v>0</v>
      </c>
      <c r="S134" s="18">
        <v>441669</v>
      </c>
      <c r="T134" s="18">
        <v>443271</v>
      </c>
      <c r="U134" s="18">
        <v>-1602</v>
      </c>
      <c r="V134" s="26">
        <v>-3.6140419743226999E-3</v>
      </c>
      <c r="W134" s="27"/>
    </row>
    <row r="135" spans="1:23" x14ac:dyDescent="0.2">
      <c r="A135" s="18">
        <v>10003758</v>
      </c>
      <c r="B135" s="18" t="s">
        <v>155</v>
      </c>
      <c r="C135" s="18">
        <v>30531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30531</v>
      </c>
      <c r="J135" s="18">
        <v>18160</v>
      </c>
      <c r="K135" s="18">
        <v>818</v>
      </c>
      <c r="L135" s="18">
        <v>9375</v>
      </c>
      <c r="M135" s="18">
        <v>16291</v>
      </c>
      <c r="N135" s="18">
        <v>3640</v>
      </c>
      <c r="O135" s="18">
        <v>48284</v>
      </c>
      <c r="P135" s="18">
        <v>0</v>
      </c>
      <c r="Q135" s="18">
        <v>0</v>
      </c>
      <c r="R135" s="18">
        <v>0</v>
      </c>
      <c r="S135" s="18">
        <v>78815</v>
      </c>
      <c r="T135" s="18">
        <v>67848</v>
      </c>
      <c r="U135" s="18">
        <v>10967</v>
      </c>
      <c r="V135" s="26">
        <v>0.16164072632944201</v>
      </c>
      <c r="W135" s="27"/>
    </row>
    <row r="136" spans="1:23" x14ac:dyDescent="0.2">
      <c r="A136" s="18">
        <v>10003854</v>
      </c>
      <c r="B136" s="18" t="s">
        <v>156</v>
      </c>
      <c r="C136" s="18">
        <v>243823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243823</v>
      </c>
      <c r="J136" s="18">
        <v>170119</v>
      </c>
      <c r="K136" s="18">
        <v>16432</v>
      </c>
      <c r="L136" s="18">
        <v>3630</v>
      </c>
      <c r="M136" s="18">
        <v>119450</v>
      </c>
      <c r="N136" s="18">
        <v>21216</v>
      </c>
      <c r="O136" s="18">
        <v>330847</v>
      </c>
      <c r="P136" s="18">
        <v>0</v>
      </c>
      <c r="Q136" s="18">
        <v>0</v>
      </c>
      <c r="R136" s="18">
        <v>0</v>
      </c>
      <c r="S136" s="18">
        <v>574670</v>
      </c>
      <c r="T136" s="18">
        <v>528929</v>
      </c>
      <c r="U136" s="18">
        <v>45741</v>
      </c>
      <c r="V136" s="26">
        <v>8.6478525473173098E-2</v>
      </c>
      <c r="W136" s="27"/>
    </row>
    <row r="137" spans="1:23" x14ac:dyDescent="0.2">
      <c r="A137" s="18">
        <v>10003861</v>
      </c>
      <c r="B137" s="18" t="s">
        <v>157</v>
      </c>
      <c r="C137" s="18">
        <v>2383494</v>
      </c>
      <c r="D137" s="18">
        <v>286847</v>
      </c>
      <c r="E137" s="18">
        <v>0</v>
      </c>
      <c r="F137" s="18">
        <v>0</v>
      </c>
      <c r="G137" s="18">
        <v>0</v>
      </c>
      <c r="H137" s="18">
        <v>0</v>
      </c>
      <c r="I137" s="18">
        <v>2670341</v>
      </c>
      <c r="J137" s="18">
        <v>1573512</v>
      </c>
      <c r="K137" s="18">
        <v>249733</v>
      </c>
      <c r="L137" s="18">
        <v>337962</v>
      </c>
      <c r="M137" s="18">
        <v>497860</v>
      </c>
      <c r="N137" s="18">
        <v>137047</v>
      </c>
      <c r="O137" s="18">
        <v>2796114</v>
      </c>
      <c r="P137" s="18">
        <v>0</v>
      </c>
      <c r="Q137" s="18">
        <v>0</v>
      </c>
      <c r="R137" s="18">
        <v>0</v>
      </c>
      <c r="S137" s="18">
        <v>5466455</v>
      </c>
      <c r="T137" s="18">
        <v>6006133</v>
      </c>
      <c r="U137" s="18">
        <v>-539678</v>
      </c>
      <c r="V137" s="26">
        <v>-8.9854487071798106E-2</v>
      </c>
      <c r="W137" s="27"/>
    </row>
    <row r="138" spans="1:23" x14ac:dyDescent="0.2">
      <c r="A138" s="18">
        <v>10003855</v>
      </c>
      <c r="B138" s="18" t="s">
        <v>158</v>
      </c>
      <c r="C138" s="18">
        <v>167026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167026</v>
      </c>
      <c r="J138" s="18">
        <v>0</v>
      </c>
      <c r="K138" s="18">
        <v>0</v>
      </c>
      <c r="L138" s="18">
        <v>267490</v>
      </c>
      <c r="M138" s="18">
        <v>7429</v>
      </c>
      <c r="N138" s="18">
        <v>7669</v>
      </c>
      <c r="O138" s="18">
        <v>282588</v>
      </c>
      <c r="P138" s="18">
        <v>0</v>
      </c>
      <c r="Q138" s="18">
        <v>0</v>
      </c>
      <c r="R138" s="18">
        <v>0</v>
      </c>
      <c r="S138" s="18">
        <v>449614</v>
      </c>
      <c r="T138" s="18">
        <v>498644</v>
      </c>
      <c r="U138" s="18">
        <v>-49030</v>
      </c>
      <c r="V138" s="26">
        <v>-9.8326661907091994E-2</v>
      </c>
      <c r="W138" s="27"/>
    </row>
    <row r="139" spans="1:23" x14ac:dyDescent="0.2">
      <c r="A139" s="18">
        <v>10034449</v>
      </c>
      <c r="B139" s="18" t="s">
        <v>159</v>
      </c>
      <c r="C139" s="18">
        <v>136097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136097</v>
      </c>
      <c r="J139" s="18">
        <v>124271</v>
      </c>
      <c r="K139" s="18">
        <v>10563</v>
      </c>
      <c r="L139" s="18">
        <v>0</v>
      </c>
      <c r="M139" s="18">
        <v>69005</v>
      </c>
      <c r="N139" s="18">
        <v>14771</v>
      </c>
      <c r="O139" s="18">
        <v>218610</v>
      </c>
      <c r="P139" s="18">
        <v>0</v>
      </c>
      <c r="Q139" s="18">
        <v>0</v>
      </c>
      <c r="R139" s="18">
        <v>0</v>
      </c>
      <c r="S139" s="18">
        <v>354707</v>
      </c>
      <c r="T139" s="18">
        <v>382132</v>
      </c>
      <c r="U139" s="18">
        <v>-27425</v>
      </c>
      <c r="V139" s="26">
        <v>-7.1768394167460406E-2</v>
      </c>
      <c r="W139" s="27"/>
    </row>
    <row r="140" spans="1:23" x14ac:dyDescent="0.2">
      <c r="A140" s="18">
        <v>10003863</v>
      </c>
      <c r="B140" s="18" t="s">
        <v>160</v>
      </c>
      <c r="C140" s="18">
        <v>110827</v>
      </c>
      <c r="D140" s="18">
        <v>21628</v>
      </c>
      <c r="E140" s="18">
        <v>0</v>
      </c>
      <c r="F140" s="18">
        <v>0</v>
      </c>
      <c r="G140" s="18">
        <v>0</v>
      </c>
      <c r="H140" s="18">
        <v>0</v>
      </c>
      <c r="I140" s="18">
        <v>132455</v>
      </c>
      <c r="J140" s="18">
        <v>1196785</v>
      </c>
      <c r="K140" s="18">
        <v>337573</v>
      </c>
      <c r="L140" s="18">
        <v>154131</v>
      </c>
      <c r="M140" s="18">
        <v>57469</v>
      </c>
      <c r="N140" s="18">
        <v>33073</v>
      </c>
      <c r="O140" s="18">
        <v>1779031</v>
      </c>
      <c r="P140" s="18">
        <v>0</v>
      </c>
      <c r="Q140" s="18">
        <v>0</v>
      </c>
      <c r="R140" s="18">
        <v>0</v>
      </c>
      <c r="S140" s="18">
        <v>1911486</v>
      </c>
      <c r="T140" s="18">
        <v>5381264</v>
      </c>
      <c r="U140" s="18">
        <v>-3469778</v>
      </c>
      <c r="V140" s="26">
        <v>-0.644788659318702</v>
      </c>
      <c r="W140" s="27"/>
    </row>
    <row r="141" spans="1:23" x14ac:dyDescent="0.2">
      <c r="A141" s="18">
        <v>10003867</v>
      </c>
      <c r="B141" s="18" t="s">
        <v>161</v>
      </c>
      <c r="C141" s="18">
        <v>49076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49076</v>
      </c>
      <c r="J141" s="18">
        <v>37461</v>
      </c>
      <c r="K141" s="18">
        <v>4606</v>
      </c>
      <c r="L141" s="18">
        <v>11601</v>
      </c>
      <c r="M141" s="18">
        <v>5169</v>
      </c>
      <c r="N141" s="18">
        <v>2835</v>
      </c>
      <c r="O141" s="18">
        <v>61672</v>
      </c>
      <c r="P141" s="18">
        <v>0</v>
      </c>
      <c r="Q141" s="18">
        <v>0</v>
      </c>
      <c r="R141" s="18">
        <v>0</v>
      </c>
      <c r="S141" s="18">
        <v>110748</v>
      </c>
      <c r="T141" s="18">
        <v>182843</v>
      </c>
      <c r="U141" s="18">
        <v>-72095</v>
      </c>
      <c r="V141" s="26">
        <v>-0.39430002789278201</v>
      </c>
      <c r="W141" s="27"/>
    </row>
    <row r="142" spans="1:23" x14ac:dyDescent="0.2">
      <c r="A142" s="18">
        <v>10007811</v>
      </c>
      <c r="B142" s="18" t="s">
        <v>162</v>
      </c>
      <c r="C142" s="18">
        <v>9847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9847</v>
      </c>
      <c r="J142" s="18">
        <v>350187</v>
      </c>
      <c r="K142" s="18">
        <v>97341</v>
      </c>
      <c r="L142" s="18">
        <v>0</v>
      </c>
      <c r="M142" s="18">
        <v>86699</v>
      </c>
      <c r="N142" s="18">
        <v>19205</v>
      </c>
      <c r="O142" s="18">
        <v>553432</v>
      </c>
      <c r="P142" s="18">
        <v>0</v>
      </c>
      <c r="Q142" s="18">
        <v>0</v>
      </c>
      <c r="R142" s="18">
        <v>0</v>
      </c>
      <c r="S142" s="18">
        <v>563279</v>
      </c>
      <c r="T142" s="18">
        <v>649949</v>
      </c>
      <c r="U142" s="18">
        <v>-86670</v>
      </c>
      <c r="V142" s="26">
        <v>-0.133348924300214</v>
      </c>
      <c r="W142" s="27"/>
    </row>
    <row r="143" spans="1:23" x14ac:dyDescent="0.2">
      <c r="A143" s="18">
        <v>10003928</v>
      </c>
      <c r="B143" s="18" t="s">
        <v>163</v>
      </c>
      <c r="C143" s="18">
        <v>157848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157848</v>
      </c>
      <c r="J143" s="18">
        <v>33192</v>
      </c>
      <c r="K143" s="18">
        <v>6653</v>
      </c>
      <c r="L143" s="18">
        <v>48273</v>
      </c>
      <c r="M143" s="18">
        <v>12013</v>
      </c>
      <c r="N143" s="18">
        <v>4476</v>
      </c>
      <c r="O143" s="18">
        <v>104607</v>
      </c>
      <c r="P143" s="18">
        <v>0</v>
      </c>
      <c r="Q143" s="18">
        <v>0</v>
      </c>
      <c r="R143" s="18">
        <v>0</v>
      </c>
      <c r="S143" s="18">
        <v>262455</v>
      </c>
      <c r="T143" s="18">
        <v>257026</v>
      </c>
      <c r="U143" s="18">
        <v>5429</v>
      </c>
      <c r="V143" s="26">
        <v>2.1122376724533699E-2</v>
      </c>
      <c r="W143" s="27"/>
    </row>
    <row r="144" spans="1:23" x14ac:dyDescent="0.2">
      <c r="A144" s="18">
        <v>10003956</v>
      </c>
      <c r="B144" s="18" t="s">
        <v>164</v>
      </c>
      <c r="C144" s="18">
        <v>426954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426954</v>
      </c>
      <c r="J144" s="18">
        <v>551837</v>
      </c>
      <c r="K144" s="18">
        <v>136882</v>
      </c>
      <c r="L144" s="18">
        <v>12549</v>
      </c>
      <c r="M144" s="18">
        <v>184836</v>
      </c>
      <c r="N144" s="18">
        <v>42791</v>
      </c>
      <c r="O144" s="18">
        <v>928895</v>
      </c>
      <c r="P144" s="18">
        <v>0</v>
      </c>
      <c r="Q144" s="18">
        <v>0</v>
      </c>
      <c r="R144" s="18">
        <v>0</v>
      </c>
      <c r="S144" s="18">
        <v>1355849</v>
      </c>
      <c r="T144" s="18">
        <v>1336777</v>
      </c>
      <c r="U144" s="18">
        <v>19072</v>
      </c>
      <c r="V144" s="26">
        <v>1.4267151514426099E-2</v>
      </c>
      <c r="W144" s="27"/>
    </row>
    <row r="145" spans="1:23" x14ac:dyDescent="0.2">
      <c r="A145" s="18">
        <v>10003957</v>
      </c>
      <c r="B145" s="18" t="s">
        <v>165</v>
      </c>
      <c r="C145" s="18">
        <v>6594989</v>
      </c>
      <c r="D145" s="18">
        <v>362538</v>
      </c>
      <c r="E145" s="18">
        <v>86355</v>
      </c>
      <c r="F145" s="18">
        <v>0</v>
      </c>
      <c r="G145" s="18">
        <v>0</v>
      </c>
      <c r="H145" s="18">
        <v>0</v>
      </c>
      <c r="I145" s="18">
        <v>7043882</v>
      </c>
      <c r="J145" s="18">
        <v>2397940</v>
      </c>
      <c r="K145" s="18">
        <v>406771</v>
      </c>
      <c r="L145" s="18">
        <v>339210</v>
      </c>
      <c r="M145" s="18">
        <v>616640</v>
      </c>
      <c r="N145" s="18">
        <v>172565</v>
      </c>
      <c r="O145" s="18">
        <v>3933126</v>
      </c>
      <c r="P145" s="18">
        <v>0</v>
      </c>
      <c r="Q145" s="18">
        <v>0</v>
      </c>
      <c r="R145" s="18">
        <v>0</v>
      </c>
      <c r="S145" s="18">
        <v>10977008</v>
      </c>
      <c r="T145" s="18">
        <v>11434067</v>
      </c>
      <c r="U145" s="18">
        <v>-457059</v>
      </c>
      <c r="V145" s="26">
        <v>-3.9973440771337E-2</v>
      </c>
      <c r="W145" s="27"/>
    </row>
    <row r="146" spans="1:23" x14ac:dyDescent="0.2">
      <c r="A146" s="18">
        <v>10031239</v>
      </c>
      <c r="B146" s="18" t="s">
        <v>166</v>
      </c>
      <c r="C146" s="18">
        <v>171682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171682</v>
      </c>
      <c r="J146" s="18">
        <v>177917</v>
      </c>
      <c r="K146" s="18">
        <v>20610</v>
      </c>
      <c r="L146" s="18">
        <v>0</v>
      </c>
      <c r="M146" s="18">
        <v>47045</v>
      </c>
      <c r="N146" s="18">
        <v>43447</v>
      </c>
      <c r="O146" s="18">
        <v>289019</v>
      </c>
      <c r="P146" s="18">
        <v>0</v>
      </c>
      <c r="Q146" s="18">
        <v>0</v>
      </c>
      <c r="R146" s="18">
        <v>0</v>
      </c>
      <c r="S146" s="18">
        <v>460701</v>
      </c>
      <c r="T146" s="18">
        <v>440472</v>
      </c>
      <c r="U146" s="18">
        <v>20229</v>
      </c>
      <c r="V146" s="26">
        <v>4.5925734212390303E-2</v>
      </c>
      <c r="W146" s="27"/>
    </row>
    <row r="147" spans="1:23" x14ac:dyDescent="0.2">
      <c r="A147" s="18">
        <v>10003958</v>
      </c>
      <c r="B147" s="18" t="s">
        <v>167</v>
      </c>
      <c r="C147" s="18">
        <v>415032</v>
      </c>
      <c r="D147" s="18">
        <v>0</v>
      </c>
      <c r="E147" s="18">
        <v>0</v>
      </c>
      <c r="F147" s="18">
        <v>176746</v>
      </c>
      <c r="G147" s="18">
        <v>0</v>
      </c>
      <c r="H147" s="18">
        <v>0</v>
      </c>
      <c r="I147" s="18">
        <v>591778</v>
      </c>
      <c r="J147" s="18">
        <v>0</v>
      </c>
      <c r="K147" s="18">
        <v>0</v>
      </c>
      <c r="L147" s="18">
        <v>0</v>
      </c>
      <c r="M147" s="18">
        <v>1073</v>
      </c>
      <c r="N147" s="18">
        <v>0</v>
      </c>
      <c r="O147" s="18">
        <v>1073</v>
      </c>
      <c r="P147" s="18">
        <v>500000</v>
      </c>
      <c r="Q147" s="18">
        <v>0</v>
      </c>
      <c r="R147" s="18">
        <v>500000</v>
      </c>
      <c r="S147" s="18">
        <v>1092851</v>
      </c>
      <c r="T147" s="18">
        <v>1143669</v>
      </c>
      <c r="U147" s="18">
        <v>-50818</v>
      </c>
      <c r="V147" s="26">
        <v>-4.4434185065783803E-2</v>
      </c>
      <c r="W147" s="27"/>
    </row>
    <row r="148" spans="1:23" x14ac:dyDescent="0.2">
      <c r="A148" s="18">
        <v>10013109</v>
      </c>
      <c r="B148" s="18" t="s">
        <v>168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29579</v>
      </c>
      <c r="K148" s="18">
        <v>3427</v>
      </c>
      <c r="L148" s="18">
        <v>0</v>
      </c>
      <c r="M148" s="18">
        <v>1000</v>
      </c>
      <c r="N148" s="18">
        <v>2298</v>
      </c>
      <c r="O148" s="18">
        <v>36304</v>
      </c>
      <c r="P148" s="18">
        <v>0</v>
      </c>
      <c r="Q148" s="18">
        <v>0</v>
      </c>
      <c r="R148" s="18">
        <v>0</v>
      </c>
      <c r="S148" s="18">
        <v>36304</v>
      </c>
      <c r="T148" s="18">
        <v>80481</v>
      </c>
      <c r="U148" s="18">
        <v>-44177</v>
      </c>
      <c r="V148" s="26">
        <v>-0.548912165604304</v>
      </c>
      <c r="W148" s="27"/>
    </row>
    <row r="149" spans="1:23" x14ac:dyDescent="0.2">
      <c r="A149" s="18">
        <v>10007769</v>
      </c>
      <c r="B149" s="18" t="s">
        <v>169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2955</v>
      </c>
      <c r="N149" s="18">
        <v>0</v>
      </c>
      <c r="O149" s="18">
        <v>2955</v>
      </c>
      <c r="P149" s="18">
        <v>838062</v>
      </c>
      <c r="Q149" s="18">
        <v>0</v>
      </c>
      <c r="R149" s="18">
        <v>838062</v>
      </c>
      <c r="S149" s="18">
        <v>841017</v>
      </c>
      <c r="T149" s="18">
        <v>840360</v>
      </c>
      <c r="U149" s="18">
        <v>657</v>
      </c>
      <c r="V149" s="26">
        <v>7.8180779665857399E-4</v>
      </c>
      <c r="W149" s="27"/>
    </row>
    <row r="150" spans="1:23" x14ac:dyDescent="0.2">
      <c r="A150" s="18">
        <v>10004028</v>
      </c>
      <c r="B150" s="18" t="s">
        <v>170</v>
      </c>
      <c r="C150" s="18">
        <v>20052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20052</v>
      </c>
      <c r="J150" s="18">
        <v>12003</v>
      </c>
      <c r="K150" s="18">
        <v>738</v>
      </c>
      <c r="L150" s="18">
        <v>0</v>
      </c>
      <c r="M150" s="18">
        <v>10306</v>
      </c>
      <c r="N150" s="18">
        <v>1522</v>
      </c>
      <c r="O150" s="18">
        <v>24569</v>
      </c>
      <c r="P150" s="18">
        <v>1546350</v>
      </c>
      <c r="Q150" s="18">
        <v>0</v>
      </c>
      <c r="R150" s="18">
        <v>1546350</v>
      </c>
      <c r="S150" s="18">
        <v>1590971</v>
      </c>
      <c r="T150" s="18">
        <v>1593104</v>
      </c>
      <c r="U150" s="18">
        <v>-2133</v>
      </c>
      <c r="V150" s="26">
        <v>-1.3388956402093E-3</v>
      </c>
      <c r="W150" s="27"/>
    </row>
    <row r="151" spans="1:23" x14ac:dyDescent="0.2">
      <c r="A151" s="18">
        <v>10004036</v>
      </c>
      <c r="B151" s="18" t="s">
        <v>171</v>
      </c>
      <c r="C151" s="18">
        <v>4142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4142</v>
      </c>
      <c r="J151" s="18">
        <v>0</v>
      </c>
      <c r="K151" s="18">
        <v>0</v>
      </c>
      <c r="L151" s="18">
        <v>0</v>
      </c>
      <c r="M151" s="18">
        <v>1000</v>
      </c>
      <c r="N151" s="18">
        <v>0</v>
      </c>
      <c r="O151" s="18">
        <v>1000</v>
      </c>
      <c r="P151" s="18">
        <v>715000</v>
      </c>
      <c r="Q151" s="18">
        <v>0</v>
      </c>
      <c r="R151" s="18">
        <v>715000</v>
      </c>
      <c r="S151" s="18">
        <v>720142</v>
      </c>
      <c r="T151" s="18">
        <v>718336</v>
      </c>
      <c r="U151" s="18">
        <v>1806</v>
      </c>
      <c r="V151" s="26">
        <v>2.51414379900213E-3</v>
      </c>
      <c r="W151" s="27"/>
    </row>
    <row r="152" spans="1:23" x14ac:dyDescent="0.2">
      <c r="A152" s="18">
        <v>10004048</v>
      </c>
      <c r="B152" s="18" t="s">
        <v>172</v>
      </c>
      <c r="C152" s="18">
        <v>1629670</v>
      </c>
      <c r="D152" s="18">
        <v>78324</v>
      </c>
      <c r="E152" s="18">
        <v>33056</v>
      </c>
      <c r="F152" s="18">
        <v>0</v>
      </c>
      <c r="G152" s="18">
        <v>0</v>
      </c>
      <c r="H152" s="18">
        <v>0</v>
      </c>
      <c r="I152" s="18">
        <v>1741050</v>
      </c>
      <c r="J152" s="18">
        <v>1310467</v>
      </c>
      <c r="K152" s="18">
        <v>171555</v>
      </c>
      <c r="L152" s="18">
        <v>140746</v>
      </c>
      <c r="M152" s="18">
        <v>111737</v>
      </c>
      <c r="N152" s="18">
        <v>38826</v>
      </c>
      <c r="O152" s="18">
        <v>1773331</v>
      </c>
      <c r="P152" s="18">
        <v>0</v>
      </c>
      <c r="Q152" s="18">
        <v>0</v>
      </c>
      <c r="R152" s="18">
        <v>0</v>
      </c>
      <c r="S152" s="18">
        <v>3514381</v>
      </c>
      <c r="T152" s="18">
        <v>5022972</v>
      </c>
      <c r="U152" s="18">
        <v>-1508591</v>
      </c>
      <c r="V152" s="26">
        <v>-0.30033832559687701</v>
      </c>
      <c r="W152" s="27"/>
    </row>
    <row r="153" spans="1:23" x14ac:dyDescent="0.2">
      <c r="A153" s="18">
        <v>10007771</v>
      </c>
      <c r="B153" s="18" t="s">
        <v>173</v>
      </c>
      <c r="C153" s="18">
        <v>1291634</v>
      </c>
      <c r="D153" s="18">
        <v>0</v>
      </c>
      <c r="E153" s="18">
        <v>0</v>
      </c>
      <c r="F153" s="18">
        <v>173870</v>
      </c>
      <c r="G153" s="18">
        <v>0</v>
      </c>
      <c r="H153" s="18">
        <v>33310</v>
      </c>
      <c r="I153" s="18">
        <v>1498814</v>
      </c>
      <c r="J153" s="18">
        <v>0</v>
      </c>
      <c r="K153" s="18">
        <v>0</v>
      </c>
      <c r="L153" s="18">
        <v>0</v>
      </c>
      <c r="M153" s="18">
        <v>4555</v>
      </c>
      <c r="N153" s="18">
        <v>0</v>
      </c>
      <c r="O153" s="18">
        <v>4555</v>
      </c>
      <c r="P153" s="18">
        <v>643822</v>
      </c>
      <c r="Q153" s="18">
        <v>0</v>
      </c>
      <c r="R153" s="18">
        <v>643822</v>
      </c>
      <c r="S153" s="18">
        <v>2147191</v>
      </c>
      <c r="T153" s="18">
        <v>2084334</v>
      </c>
      <c r="U153" s="18">
        <v>62857</v>
      </c>
      <c r="V153" s="26">
        <v>3.0156875049775999E-2</v>
      </c>
      <c r="W153" s="27"/>
    </row>
    <row r="154" spans="1:23" x14ac:dyDescent="0.2">
      <c r="A154" s="18">
        <v>10029147</v>
      </c>
      <c r="B154" s="18" t="s">
        <v>174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7468</v>
      </c>
      <c r="M154" s="18">
        <v>1000</v>
      </c>
      <c r="N154" s="18">
        <v>209</v>
      </c>
      <c r="O154" s="18">
        <v>8677</v>
      </c>
      <c r="P154" s="18">
        <v>0</v>
      </c>
      <c r="Q154" s="18">
        <v>0</v>
      </c>
      <c r="R154" s="18">
        <v>0</v>
      </c>
      <c r="S154" s="18">
        <v>8677</v>
      </c>
      <c r="T154" s="18">
        <v>8558</v>
      </c>
      <c r="U154" s="18">
        <v>119</v>
      </c>
      <c r="V154" s="26">
        <v>1.39051180182285E-2</v>
      </c>
      <c r="W154" s="27"/>
    </row>
    <row r="155" spans="1:23" x14ac:dyDescent="0.2">
      <c r="A155" s="18">
        <v>10022285</v>
      </c>
      <c r="B155" s="18" t="s">
        <v>175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187234</v>
      </c>
      <c r="K155" s="18">
        <v>29361</v>
      </c>
      <c r="L155" s="18">
        <v>598</v>
      </c>
      <c r="M155" s="18">
        <v>4268</v>
      </c>
      <c r="N155" s="18">
        <v>11250</v>
      </c>
      <c r="O155" s="18">
        <v>232711</v>
      </c>
      <c r="P155" s="18">
        <v>0</v>
      </c>
      <c r="Q155" s="18">
        <v>0</v>
      </c>
      <c r="R155" s="18">
        <v>0</v>
      </c>
      <c r="S155" s="18">
        <v>232711</v>
      </c>
      <c r="T155" s="18">
        <v>256957</v>
      </c>
      <c r="U155" s="18">
        <v>-24246</v>
      </c>
      <c r="V155" s="26">
        <v>-9.4358200010118395E-2</v>
      </c>
      <c r="W155" s="27"/>
    </row>
    <row r="156" spans="1:23" x14ac:dyDescent="0.2">
      <c r="A156" s="18">
        <v>10004075</v>
      </c>
      <c r="B156" s="18" t="s">
        <v>176</v>
      </c>
      <c r="C156" s="18">
        <v>697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697</v>
      </c>
      <c r="J156" s="18">
        <v>10693</v>
      </c>
      <c r="K156" s="18">
        <v>1033</v>
      </c>
      <c r="L156" s="18">
        <v>17626</v>
      </c>
      <c r="M156" s="18">
        <v>3706</v>
      </c>
      <c r="N156" s="18">
        <v>1462</v>
      </c>
      <c r="O156" s="18">
        <v>34520</v>
      </c>
      <c r="P156" s="18">
        <v>0</v>
      </c>
      <c r="Q156" s="18">
        <v>0</v>
      </c>
      <c r="R156" s="18">
        <v>0</v>
      </c>
      <c r="S156" s="18">
        <v>35217</v>
      </c>
      <c r="T156" s="18">
        <v>35177</v>
      </c>
      <c r="U156" s="18">
        <v>40</v>
      </c>
      <c r="V156" s="26">
        <v>1.1371066321744299E-3</v>
      </c>
      <c r="W156" s="27"/>
    </row>
    <row r="157" spans="1:23" x14ac:dyDescent="0.2">
      <c r="A157" s="18">
        <v>10004078</v>
      </c>
      <c r="B157" s="18" t="s">
        <v>177</v>
      </c>
      <c r="C157" s="18">
        <v>6049497</v>
      </c>
      <c r="D157" s="18">
        <v>1299795</v>
      </c>
      <c r="E157" s="18">
        <v>110229</v>
      </c>
      <c r="F157" s="18">
        <v>0</v>
      </c>
      <c r="G157" s="18">
        <v>0</v>
      </c>
      <c r="H157" s="18">
        <v>0</v>
      </c>
      <c r="I157" s="18">
        <v>7459521</v>
      </c>
      <c r="J157" s="18">
        <v>1112059</v>
      </c>
      <c r="K157" s="18">
        <v>87413</v>
      </c>
      <c r="L157" s="18">
        <v>1365425</v>
      </c>
      <c r="M157" s="18">
        <v>413805</v>
      </c>
      <c r="N157" s="18">
        <v>112373</v>
      </c>
      <c r="O157" s="18">
        <v>3091075</v>
      </c>
      <c r="P157" s="18">
        <v>0</v>
      </c>
      <c r="Q157" s="18">
        <v>0</v>
      </c>
      <c r="R157" s="18">
        <v>0</v>
      </c>
      <c r="S157" s="18">
        <v>10550596</v>
      </c>
      <c r="T157" s="18">
        <v>10124708</v>
      </c>
      <c r="U157" s="18">
        <v>425888</v>
      </c>
      <c r="V157" s="26">
        <v>4.2064225457168702E-2</v>
      </c>
      <c r="W157" s="27"/>
    </row>
    <row r="158" spans="1:23" x14ac:dyDescent="0.2">
      <c r="A158" s="18">
        <v>10000948</v>
      </c>
      <c r="B158" s="18" t="s">
        <v>178</v>
      </c>
      <c r="C158" s="18">
        <v>5793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5793</v>
      </c>
      <c r="J158" s="18">
        <v>22502</v>
      </c>
      <c r="K158" s="18">
        <v>1614</v>
      </c>
      <c r="L158" s="18">
        <v>17618</v>
      </c>
      <c r="M158" s="18">
        <v>2720</v>
      </c>
      <c r="N158" s="18">
        <v>1552</v>
      </c>
      <c r="O158" s="18">
        <v>46006</v>
      </c>
      <c r="P158" s="18">
        <v>0</v>
      </c>
      <c r="Q158" s="18">
        <v>0</v>
      </c>
      <c r="R158" s="18">
        <v>0</v>
      </c>
      <c r="S158" s="18">
        <v>51799</v>
      </c>
      <c r="T158" s="18">
        <v>79313</v>
      </c>
      <c r="U158" s="18">
        <v>-27514</v>
      </c>
      <c r="V158" s="26">
        <v>-0.34690403843001699</v>
      </c>
      <c r="W158" s="27"/>
    </row>
    <row r="159" spans="1:23" x14ac:dyDescent="0.2">
      <c r="A159" s="18">
        <v>10004112</v>
      </c>
      <c r="B159" s="18" t="s">
        <v>179</v>
      </c>
      <c r="C159" s="18">
        <v>247782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247782</v>
      </c>
      <c r="J159" s="18">
        <v>99071</v>
      </c>
      <c r="K159" s="18">
        <v>12803</v>
      </c>
      <c r="L159" s="18">
        <v>106839</v>
      </c>
      <c r="M159" s="18">
        <v>21224</v>
      </c>
      <c r="N159" s="18">
        <v>14383</v>
      </c>
      <c r="O159" s="18">
        <v>254320</v>
      </c>
      <c r="P159" s="18">
        <v>0</v>
      </c>
      <c r="Q159" s="18">
        <v>0</v>
      </c>
      <c r="R159" s="18">
        <v>0</v>
      </c>
      <c r="S159" s="18">
        <v>502102</v>
      </c>
      <c r="T159" s="18">
        <v>655821</v>
      </c>
      <c r="U159" s="18">
        <v>-153719</v>
      </c>
      <c r="V159" s="26">
        <v>-0.32706180497422299</v>
      </c>
      <c r="W159" s="27"/>
    </row>
    <row r="160" spans="1:23" x14ac:dyDescent="0.2">
      <c r="A160" s="18">
        <v>10004113</v>
      </c>
      <c r="B160" s="18" t="s">
        <v>180</v>
      </c>
      <c r="C160" s="18">
        <v>6994332</v>
      </c>
      <c r="D160" s="18">
        <v>0</v>
      </c>
      <c r="E160" s="18">
        <v>765366</v>
      </c>
      <c r="F160" s="18">
        <v>0</v>
      </c>
      <c r="G160" s="18">
        <v>0</v>
      </c>
      <c r="H160" s="18">
        <v>0</v>
      </c>
      <c r="I160" s="18">
        <v>7759698</v>
      </c>
      <c r="J160" s="18">
        <v>396348</v>
      </c>
      <c r="K160" s="18">
        <v>6365</v>
      </c>
      <c r="L160" s="18">
        <v>102800</v>
      </c>
      <c r="M160" s="18">
        <v>558191</v>
      </c>
      <c r="N160" s="18">
        <v>122941</v>
      </c>
      <c r="O160" s="18">
        <v>1186645</v>
      </c>
      <c r="P160" s="18">
        <v>0</v>
      </c>
      <c r="Q160" s="18">
        <v>0</v>
      </c>
      <c r="R160" s="18">
        <v>0</v>
      </c>
      <c r="S160" s="18">
        <v>8946343</v>
      </c>
      <c r="T160" s="18">
        <v>9204006</v>
      </c>
      <c r="U160" s="18">
        <v>-257663</v>
      </c>
      <c r="V160" s="26">
        <v>-2.79946579782759E-2</v>
      </c>
      <c r="W160" s="27"/>
    </row>
    <row r="161" spans="1:23" x14ac:dyDescent="0.2">
      <c r="A161" s="18">
        <v>10024962</v>
      </c>
      <c r="B161" s="18" t="s">
        <v>181</v>
      </c>
      <c r="C161" s="18">
        <v>249103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249103</v>
      </c>
      <c r="J161" s="18">
        <v>218797</v>
      </c>
      <c r="K161" s="18">
        <v>46150</v>
      </c>
      <c r="L161" s="18">
        <v>69816</v>
      </c>
      <c r="M161" s="18">
        <v>36194</v>
      </c>
      <c r="N161" s="18">
        <v>10593</v>
      </c>
      <c r="O161" s="18">
        <v>381550</v>
      </c>
      <c r="P161" s="18">
        <v>0</v>
      </c>
      <c r="Q161" s="18">
        <v>0</v>
      </c>
      <c r="R161" s="18">
        <v>0</v>
      </c>
      <c r="S161" s="18">
        <v>630653</v>
      </c>
      <c r="T161" s="18">
        <v>814677</v>
      </c>
      <c r="U161" s="18">
        <v>-184024</v>
      </c>
      <c r="V161" s="26">
        <v>-0.225885841873527</v>
      </c>
      <c r="W161" s="27"/>
    </row>
    <row r="162" spans="1:23" x14ac:dyDescent="0.2">
      <c r="A162" s="18">
        <v>10009612</v>
      </c>
      <c r="B162" s="18" t="s">
        <v>182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676</v>
      </c>
      <c r="K162" s="18">
        <v>98</v>
      </c>
      <c r="L162" s="18">
        <v>1819</v>
      </c>
      <c r="M162" s="18">
        <v>1603</v>
      </c>
      <c r="N162" s="18">
        <v>298</v>
      </c>
      <c r="O162" s="18">
        <v>4494</v>
      </c>
      <c r="P162" s="18">
        <v>0</v>
      </c>
      <c r="Q162" s="18">
        <v>0</v>
      </c>
      <c r="R162" s="18">
        <v>0</v>
      </c>
      <c r="S162" s="18">
        <v>4494</v>
      </c>
      <c r="T162" s="18">
        <v>5746</v>
      </c>
      <c r="U162" s="18">
        <v>-1252</v>
      </c>
      <c r="V162" s="26">
        <v>-0.217890706578489</v>
      </c>
      <c r="W162" s="27"/>
    </row>
    <row r="163" spans="1:23" x14ac:dyDescent="0.2">
      <c r="A163" s="18">
        <v>10004144</v>
      </c>
      <c r="B163" s="18" t="s">
        <v>183</v>
      </c>
      <c r="C163" s="18">
        <v>18343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18343</v>
      </c>
      <c r="J163" s="18">
        <v>0</v>
      </c>
      <c r="K163" s="18">
        <v>0</v>
      </c>
      <c r="L163" s="18">
        <v>15767</v>
      </c>
      <c r="M163" s="18">
        <v>1000</v>
      </c>
      <c r="N163" s="18">
        <v>418</v>
      </c>
      <c r="O163" s="18">
        <v>17185</v>
      </c>
      <c r="P163" s="18">
        <v>0</v>
      </c>
      <c r="Q163" s="18">
        <v>0</v>
      </c>
      <c r="R163" s="18">
        <v>0</v>
      </c>
      <c r="S163" s="18">
        <v>35528</v>
      </c>
      <c r="T163" s="18">
        <v>39905</v>
      </c>
      <c r="U163" s="18">
        <v>-4377</v>
      </c>
      <c r="V163" s="26">
        <v>-0.10968550306979</v>
      </c>
      <c r="W163" s="27"/>
    </row>
    <row r="164" spans="1:23" x14ac:dyDescent="0.2">
      <c r="A164" s="18">
        <v>10004180</v>
      </c>
      <c r="B164" s="18" t="s">
        <v>184</v>
      </c>
      <c r="C164" s="18">
        <v>7896240</v>
      </c>
      <c r="D164" s="18">
        <v>431887</v>
      </c>
      <c r="E164" s="18">
        <v>280452</v>
      </c>
      <c r="F164" s="18">
        <v>0</v>
      </c>
      <c r="G164" s="18">
        <v>0</v>
      </c>
      <c r="H164" s="18">
        <v>0</v>
      </c>
      <c r="I164" s="18">
        <v>8608579</v>
      </c>
      <c r="J164" s="18">
        <v>3345064</v>
      </c>
      <c r="K164" s="18">
        <v>494073</v>
      </c>
      <c r="L164" s="18">
        <v>856988</v>
      </c>
      <c r="M164" s="18">
        <v>909255</v>
      </c>
      <c r="N164" s="18">
        <v>301503</v>
      </c>
      <c r="O164" s="18">
        <v>5906883</v>
      </c>
      <c r="P164" s="18">
        <v>0</v>
      </c>
      <c r="Q164" s="18">
        <v>0</v>
      </c>
      <c r="R164" s="18">
        <v>0</v>
      </c>
      <c r="S164" s="18">
        <v>14515462</v>
      </c>
      <c r="T164" s="18">
        <v>14312437</v>
      </c>
      <c r="U164" s="18">
        <v>203025</v>
      </c>
      <c r="V164" s="26">
        <v>1.41852152781528E-2</v>
      </c>
      <c r="W164" s="27"/>
    </row>
    <row r="165" spans="1:23" x14ac:dyDescent="0.2">
      <c r="A165" s="18">
        <v>10023453</v>
      </c>
      <c r="B165" s="18" t="s">
        <v>185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30871</v>
      </c>
      <c r="M165" s="18">
        <v>1000</v>
      </c>
      <c r="N165" s="18">
        <v>507</v>
      </c>
      <c r="O165" s="18">
        <v>32378</v>
      </c>
      <c r="P165" s="18">
        <v>0</v>
      </c>
      <c r="Q165" s="18">
        <v>0</v>
      </c>
      <c r="R165" s="18">
        <v>0</v>
      </c>
      <c r="S165" s="18">
        <v>32378</v>
      </c>
      <c r="T165" s="18">
        <v>33547</v>
      </c>
      <c r="U165" s="18">
        <v>-1169</v>
      </c>
      <c r="V165" s="26">
        <v>-3.4846633081944703E-2</v>
      </c>
      <c r="W165" s="27"/>
    </row>
    <row r="166" spans="1:23" x14ac:dyDescent="0.2">
      <c r="A166" s="18">
        <v>10004340</v>
      </c>
      <c r="B166" s="18" t="s">
        <v>186</v>
      </c>
      <c r="C166" s="18">
        <v>83667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83667</v>
      </c>
      <c r="J166" s="18">
        <v>0</v>
      </c>
      <c r="K166" s="18">
        <v>0</v>
      </c>
      <c r="L166" s="18">
        <v>79239</v>
      </c>
      <c r="M166" s="18">
        <v>1414</v>
      </c>
      <c r="N166" s="18">
        <v>2984</v>
      </c>
      <c r="O166" s="18">
        <v>83637</v>
      </c>
      <c r="P166" s="18">
        <v>0</v>
      </c>
      <c r="Q166" s="18">
        <v>0</v>
      </c>
      <c r="R166" s="18">
        <v>0</v>
      </c>
      <c r="S166" s="18">
        <v>167304</v>
      </c>
      <c r="T166" s="18">
        <v>201681</v>
      </c>
      <c r="U166" s="18">
        <v>-34377</v>
      </c>
      <c r="V166" s="26">
        <v>-0.170452348014934</v>
      </c>
      <c r="W166" s="27"/>
    </row>
    <row r="167" spans="1:23" x14ac:dyDescent="0.2">
      <c r="A167" s="18">
        <v>10004344</v>
      </c>
      <c r="B167" s="18" t="s">
        <v>187</v>
      </c>
      <c r="C167" s="18">
        <v>186001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186001</v>
      </c>
      <c r="J167" s="18">
        <v>60327</v>
      </c>
      <c r="K167" s="18">
        <v>9692</v>
      </c>
      <c r="L167" s="18">
        <v>84418</v>
      </c>
      <c r="M167" s="18">
        <v>20702</v>
      </c>
      <c r="N167" s="18">
        <v>7997</v>
      </c>
      <c r="O167" s="18">
        <v>183136</v>
      </c>
      <c r="P167" s="18">
        <v>0</v>
      </c>
      <c r="Q167" s="18">
        <v>0</v>
      </c>
      <c r="R167" s="18">
        <v>0</v>
      </c>
      <c r="S167" s="18">
        <v>369137</v>
      </c>
      <c r="T167" s="18">
        <v>456685</v>
      </c>
      <c r="U167" s="18">
        <v>-87548</v>
      </c>
      <c r="V167" s="26">
        <v>-0.19170325278912101</v>
      </c>
      <c r="W167" s="27"/>
    </row>
    <row r="168" spans="1:23" x14ac:dyDescent="0.2">
      <c r="A168" s="18">
        <v>10004351</v>
      </c>
      <c r="B168" s="18" t="s">
        <v>188</v>
      </c>
      <c r="C168" s="18">
        <v>2416130</v>
      </c>
      <c r="D168" s="18">
        <v>323408</v>
      </c>
      <c r="E168" s="18">
        <v>0</v>
      </c>
      <c r="F168" s="18">
        <v>0</v>
      </c>
      <c r="G168" s="18">
        <v>0</v>
      </c>
      <c r="H168" s="18">
        <v>0</v>
      </c>
      <c r="I168" s="18">
        <v>2739538</v>
      </c>
      <c r="J168" s="18">
        <v>1241601</v>
      </c>
      <c r="K168" s="18">
        <v>93635</v>
      </c>
      <c r="L168" s="18">
        <v>105012</v>
      </c>
      <c r="M168" s="18">
        <v>236137</v>
      </c>
      <c r="N168" s="18">
        <v>78986</v>
      </c>
      <c r="O168" s="18">
        <v>1755371</v>
      </c>
      <c r="P168" s="18">
        <v>0</v>
      </c>
      <c r="Q168" s="18">
        <v>0</v>
      </c>
      <c r="R168" s="18">
        <v>0</v>
      </c>
      <c r="S168" s="18">
        <v>4494909</v>
      </c>
      <c r="T168" s="18">
        <v>5022306</v>
      </c>
      <c r="U168" s="18">
        <v>-527397</v>
      </c>
      <c r="V168" s="26">
        <v>-0.105010925260229</v>
      </c>
      <c r="W168" s="27"/>
    </row>
    <row r="169" spans="1:23" x14ac:dyDescent="0.2">
      <c r="A169" s="18">
        <v>10004375</v>
      </c>
      <c r="B169" s="18" t="s">
        <v>189</v>
      </c>
      <c r="C169" s="18">
        <v>51241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51241</v>
      </c>
      <c r="J169" s="18">
        <v>10975</v>
      </c>
      <c r="K169" s="18">
        <v>465</v>
      </c>
      <c r="L169" s="18">
        <v>3750</v>
      </c>
      <c r="M169" s="18">
        <v>2435</v>
      </c>
      <c r="N169" s="18">
        <v>1611</v>
      </c>
      <c r="O169" s="18">
        <v>19236</v>
      </c>
      <c r="P169" s="18">
        <v>0</v>
      </c>
      <c r="Q169" s="18">
        <v>0</v>
      </c>
      <c r="R169" s="18">
        <v>0</v>
      </c>
      <c r="S169" s="18">
        <v>70477</v>
      </c>
      <c r="T169" s="18">
        <v>126375</v>
      </c>
      <c r="U169" s="18">
        <v>-55898</v>
      </c>
      <c r="V169" s="26">
        <v>-0.44231849653808097</v>
      </c>
      <c r="W169" s="27"/>
    </row>
    <row r="170" spans="1:23" x14ac:dyDescent="0.2">
      <c r="A170" s="18">
        <v>10023777</v>
      </c>
      <c r="B170" s="18" t="s">
        <v>190</v>
      </c>
      <c r="C170" s="18">
        <v>3908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3908</v>
      </c>
      <c r="J170" s="18">
        <v>374580</v>
      </c>
      <c r="K170" s="18">
        <v>46888</v>
      </c>
      <c r="L170" s="18">
        <v>2130</v>
      </c>
      <c r="M170" s="18">
        <v>10654</v>
      </c>
      <c r="N170" s="18">
        <v>17994</v>
      </c>
      <c r="O170" s="18">
        <v>452246</v>
      </c>
      <c r="P170" s="18">
        <v>0</v>
      </c>
      <c r="Q170" s="18">
        <v>0</v>
      </c>
      <c r="R170" s="18">
        <v>0</v>
      </c>
      <c r="S170" s="18">
        <v>456154</v>
      </c>
      <c r="T170" s="18">
        <v>424134</v>
      </c>
      <c r="U170" s="18">
        <v>32020</v>
      </c>
      <c r="V170" s="26">
        <v>7.5495008652925702E-2</v>
      </c>
      <c r="W170" s="27"/>
    </row>
    <row r="171" spans="1:23" x14ac:dyDescent="0.2">
      <c r="A171" s="18">
        <v>10023454</v>
      </c>
      <c r="B171" s="18" t="s">
        <v>191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13522</v>
      </c>
      <c r="K171" s="18">
        <v>1587</v>
      </c>
      <c r="L171" s="18">
        <v>1245</v>
      </c>
      <c r="M171" s="18">
        <v>8369</v>
      </c>
      <c r="N171" s="18">
        <v>1164</v>
      </c>
      <c r="O171" s="18">
        <v>25887</v>
      </c>
      <c r="P171" s="18">
        <v>0</v>
      </c>
      <c r="Q171" s="18">
        <v>0</v>
      </c>
      <c r="R171" s="18">
        <v>0</v>
      </c>
      <c r="S171" s="18">
        <v>25887</v>
      </c>
      <c r="T171" s="18">
        <v>25514</v>
      </c>
      <c r="U171" s="18">
        <v>373</v>
      </c>
      <c r="V171" s="26">
        <v>1.46194246296151E-2</v>
      </c>
      <c r="W171" s="27"/>
    </row>
    <row r="172" spans="1:23" x14ac:dyDescent="0.2">
      <c r="A172" s="18">
        <v>10004432</v>
      </c>
      <c r="B172" s="18" t="s">
        <v>192</v>
      </c>
      <c r="C172" s="18">
        <v>4948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4948</v>
      </c>
      <c r="J172" s="18">
        <v>6908</v>
      </c>
      <c r="K172" s="18">
        <v>533</v>
      </c>
      <c r="L172" s="18">
        <v>7899</v>
      </c>
      <c r="M172" s="18">
        <v>1057</v>
      </c>
      <c r="N172" s="18">
        <v>1074</v>
      </c>
      <c r="O172" s="18">
        <v>17471</v>
      </c>
      <c r="P172" s="18">
        <v>0</v>
      </c>
      <c r="Q172" s="18">
        <v>0</v>
      </c>
      <c r="R172" s="18">
        <v>0</v>
      </c>
      <c r="S172" s="18">
        <v>22419</v>
      </c>
      <c r="T172" s="18">
        <v>26517</v>
      </c>
      <c r="U172" s="18">
        <v>-4098</v>
      </c>
      <c r="V172" s="26">
        <v>-0.154542369046272</v>
      </c>
      <c r="W172" s="27"/>
    </row>
    <row r="173" spans="1:23" x14ac:dyDescent="0.2">
      <c r="A173" s="18">
        <v>10004442</v>
      </c>
      <c r="B173" s="18" t="s">
        <v>193</v>
      </c>
      <c r="C173" s="18">
        <v>62740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62740</v>
      </c>
      <c r="J173" s="18">
        <v>16281</v>
      </c>
      <c r="K173" s="18">
        <v>2318</v>
      </c>
      <c r="L173" s="18">
        <v>3040</v>
      </c>
      <c r="M173" s="18">
        <v>2734</v>
      </c>
      <c r="N173" s="18">
        <v>1373</v>
      </c>
      <c r="O173" s="18">
        <v>25746</v>
      </c>
      <c r="P173" s="18">
        <v>0</v>
      </c>
      <c r="Q173" s="18">
        <v>0</v>
      </c>
      <c r="R173" s="18">
        <v>0</v>
      </c>
      <c r="S173" s="18">
        <v>88486</v>
      </c>
      <c r="T173" s="18">
        <v>128000</v>
      </c>
      <c r="U173" s="18">
        <v>-39514</v>
      </c>
      <c r="V173" s="26">
        <v>-0.30870312500000002</v>
      </c>
      <c r="W173" s="27"/>
    </row>
    <row r="174" spans="1:23" x14ac:dyDescent="0.2">
      <c r="A174" s="18">
        <v>10004478</v>
      </c>
      <c r="B174" s="18" t="s">
        <v>194</v>
      </c>
      <c r="C174" s="18">
        <v>405342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405342</v>
      </c>
      <c r="J174" s="18">
        <v>68879</v>
      </c>
      <c r="K174" s="18">
        <v>9139</v>
      </c>
      <c r="L174" s="18">
        <v>79962</v>
      </c>
      <c r="M174" s="18">
        <v>16525</v>
      </c>
      <c r="N174" s="18">
        <v>5699</v>
      </c>
      <c r="O174" s="18">
        <v>180204</v>
      </c>
      <c r="P174" s="18">
        <v>0</v>
      </c>
      <c r="Q174" s="18">
        <v>0</v>
      </c>
      <c r="R174" s="18">
        <v>0</v>
      </c>
      <c r="S174" s="18">
        <v>585546</v>
      </c>
      <c r="T174" s="18">
        <v>716011</v>
      </c>
      <c r="U174" s="18">
        <v>-130465</v>
      </c>
      <c r="V174" s="26">
        <v>-0.18221088782155501</v>
      </c>
      <c r="W174" s="27"/>
    </row>
    <row r="175" spans="1:23" x14ac:dyDescent="0.2">
      <c r="A175" s="18">
        <v>10004599</v>
      </c>
      <c r="B175" s="18" t="s">
        <v>195</v>
      </c>
      <c r="C175" s="18">
        <v>625856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625856</v>
      </c>
      <c r="J175" s="18">
        <v>1063253</v>
      </c>
      <c r="K175" s="18">
        <v>256124</v>
      </c>
      <c r="L175" s="18">
        <v>163785</v>
      </c>
      <c r="M175" s="18">
        <v>126738</v>
      </c>
      <c r="N175" s="18">
        <v>76092</v>
      </c>
      <c r="O175" s="18">
        <v>1685992</v>
      </c>
      <c r="P175" s="18">
        <v>0</v>
      </c>
      <c r="Q175" s="18">
        <v>0</v>
      </c>
      <c r="R175" s="18">
        <v>0</v>
      </c>
      <c r="S175" s="18">
        <v>2311848</v>
      </c>
      <c r="T175" s="18">
        <v>2378163</v>
      </c>
      <c r="U175" s="18">
        <v>-66315</v>
      </c>
      <c r="V175" s="26">
        <v>-2.7884968355827499E-2</v>
      </c>
      <c r="W175" s="27"/>
    </row>
    <row r="176" spans="1:23" x14ac:dyDescent="0.2">
      <c r="A176" s="18">
        <v>10001444</v>
      </c>
      <c r="B176" s="18" t="s">
        <v>196</v>
      </c>
      <c r="C176" s="18">
        <v>6266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6266</v>
      </c>
      <c r="J176" s="18">
        <v>6127</v>
      </c>
      <c r="K176" s="18">
        <v>224</v>
      </c>
      <c r="L176" s="18">
        <v>0</v>
      </c>
      <c r="M176" s="18">
        <v>4958</v>
      </c>
      <c r="N176" s="18">
        <v>507</v>
      </c>
      <c r="O176" s="18">
        <v>11816</v>
      </c>
      <c r="P176" s="18">
        <v>0</v>
      </c>
      <c r="Q176" s="18">
        <v>30000</v>
      </c>
      <c r="R176" s="18">
        <v>30000</v>
      </c>
      <c r="S176" s="18">
        <v>48082</v>
      </c>
      <c r="T176" s="18">
        <v>52542</v>
      </c>
      <c r="U176" s="18">
        <v>-4460</v>
      </c>
      <c r="V176" s="26">
        <v>-8.4884473373682004E-2</v>
      </c>
      <c r="W176" s="27"/>
    </row>
    <row r="177" spans="1:23" x14ac:dyDescent="0.2">
      <c r="A177" s="18">
        <v>10004511</v>
      </c>
      <c r="B177" s="18" t="s">
        <v>197</v>
      </c>
      <c r="C177" s="18">
        <v>32883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32883</v>
      </c>
      <c r="J177" s="18">
        <v>0</v>
      </c>
      <c r="K177" s="18">
        <v>0</v>
      </c>
      <c r="L177" s="18">
        <v>0</v>
      </c>
      <c r="M177" s="18">
        <v>10443</v>
      </c>
      <c r="N177" s="18">
        <v>0</v>
      </c>
      <c r="O177" s="18">
        <v>10443</v>
      </c>
      <c r="P177" s="18">
        <v>3300375</v>
      </c>
      <c r="Q177" s="18">
        <v>0</v>
      </c>
      <c r="R177" s="18">
        <v>3300375</v>
      </c>
      <c r="S177" s="18">
        <v>3343701</v>
      </c>
      <c r="T177" s="18">
        <v>3347129</v>
      </c>
      <c r="U177" s="18">
        <v>-3428</v>
      </c>
      <c r="V177" s="26">
        <v>-1.02416130361273E-3</v>
      </c>
      <c r="W177" s="27"/>
    </row>
    <row r="178" spans="1:23" x14ac:dyDescent="0.2">
      <c r="A178" s="18">
        <v>10004538</v>
      </c>
      <c r="B178" s="18" t="s">
        <v>198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8352</v>
      </c>
      <c r="K178" s="18">
        <v>1191</v>
      </c>
      <c r="L178" s="18">
        <v>5649</v>
      </c>
      <c r="M178" s="18">
        <v>1620</v>
      </c>
      <c r="N178" s="18">
        <v>895</v>
      </c>
      <c r="O178" s="18">
        <v>17707</v>
      </c>
      <c r="P178" s="18">
        <v>0</v>
      </c>
      <c r="Q178" s="18">
        <v>0</v>
      </c>
      <c r="R178" s="18">
        <v>0</v>
      </c>
      <c r="S178" s="18">
        <v>17707</v>
      </c>
      <c r="T178" s="18">
        <v>17154</v>
      </c>
      <c r="U178" s="18">
        <v>553</v>
      </c>
      <c r="V178" s="26">
        <v>3.22373790369593E-2</v>
      </c>
      <c r="W178" s="27"/>
    </row>
    <row r="179" spans="1:23" x14ac:dyDescent="0.2">
      <c r="A179" s="18">
        <v>10030129</v>
      </c>
      <c r="B179" s="18" t="s">
        <v>199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593886</v>
      </c>
      <c r="K179" s="18">
        <v>119972</v>
      </c>
      <c r="L179" s="18">
        <v>0</v>
      </c>
      <c r="M179" s="18">
        <v>8429</v>
      </c>
      <c r="N179" s="18">
        <v>28736</v>
      </c>
      <c r="O179" s="18">
        <v>751023</v>
      </c>
      <c r="P179" s="18">
        <v>0</v>
      </c>
      <c r="Q179" s="18">
        <v>0</v>
      </c>
      <c r="R179" s="18">
        <v>0</v>
      </c>
      <c r="S179" s="18">
        <v>751023</v>
      </c>
      <c r="T179" s="18">
        <v>1195480</v>
      </c>
      <c r="U179" s="18">
        <v>-444457</v>
      </c>
      <c r="V179" s="26">
        <v>-0.37178120922140001</v>
      </c>
      <c r="W179" s="27"/>
    </row>
    <row r="180" spans="1:23" x14ac:dyDescent="0.2">
      <c r="A180" s="18">
        <v>10006963</v>
      </c>
      <c r="B180" s="18" t="s">
        <v>200</v>
      </c>
      <c r="C180" s="18">
        <v>4585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4585</v>
      </c>
      <c r="J180" s="18">
        <v>17104</v>
      </c>
      <c r="K180" s="18">
        <v>4162</v>
      </c>
      <c r="L180" s="18">
        <v>8713</v>
      </c>
      <c r="M180" s="18">
        <v>2837</v>
      </c>
      <c r="N180" s="18">
        <v>1313</v>
      </c>
      <c r="O180" s="18">
        <v>34129</v>
      </c>
      <c r="P180" s="18">
        <v>0</v>
      </c>
      <c r="Q180" s="18">
        <v>0</v>
      </c>
      <c r="R180" s="18">
        <v>0</v>
      </c>
      <c r="S180" s="18">
        <v>38714</v>
      </c>
      <c r="T180" s="18">
        <v>48991</v>
      </c>
      <c r="U180" s="18">
        <v>-10277</v>
      </c>
      <c r="V180" s="26">
        <v>-0.20977322365332399</v>
      </c>
      <c r="W180" s="27"/>
    </row>
    <row r="181" spans="1:23" x14ac:dyDescent="0.2">
      <c r="A181" s="18">
        <v>10004576</v>
      </c>
      <c r="B181" s="18" t="s">
        <v>201</v>
      </c>
      <c r="C181" s="18">
        <v>228205</v>
      </c>
      <c r="D181" s="18">
        <v>73260</v>
      </c>
      <c r="E181" s="18">
        <v>0</v>
      </c>
      <c r="F181" s="18">
        <v>0</v>
      </c>
      <c r="G181" s="18">
        <v>0</v>
      </c>
      <c r="H181" s="18">
        <v>0</v>
      </c>
      <c r="I181" s="18">
        <v>301465</v>
      </c>
      <c r="J181" s="18">
        <v>145302</v>
      </c>
      <c r="K181" s="18">
        <v>22421</v>
      </c>
      <c r="L181" s="18">
        <v>99082</v>
      </c>
      <c r="M181" s="18">
        <v>4665</v>
      </c>
      <c r="N181" s="18">
        <v>55860</v>
      </c>
      <c r="O181" s="18">
        <v>327330</v>
      </c>
      <c r="P181" s="18">
        <v>0</v>
      </c>
      <c r="Q181" s="18">
        <v>0</v>
      </c>
      <c r="R181" s="18">
        <v>0</v>
      </c>
      <c r="S181" s="18">
        <v>628795</v>
      </c>
      <c r="T181" s="18">
        <v>2268903</v>
      </c>
      <c r="U181" s="18">
        <v>-1640108</v>
      </c>
      <c r="V181" s="26">
        <v>-0.72286386857437201</v>
      </c>
      <c r="W181" s="27"/>
    </row>
    <row r="182" spans="1:23" x14ac:dyDescent="0.2">
      <c r="A182" s="18">
        <v>10004579</v>
      </c>
      <c r="B182" s="18" t="s">
        <v>202</v>
      </c>
      <c r="C182" s="18">
        <v>43654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43654</v>
      </c>
      <c r="J182" s="18">
        <v>15699</v>
      </c>
      <c r="K182" s="18">
        <v>2459</v>
      </c>
      <c r="L182" s="18">
        <v>14873</v>
      </c>
      <c r="M182" s="18">
        <v>1579</v>
      </c>
      <c r="N182" s="18">
        <v>1880</v>
      </c>
      <c r="O182" s="18">
        <v>36490</v>
      </c>
      <c r="P182" s="18">
        <v>0</v>
      </c>
      <c r="Q182" s="18">
        <v>0</v>
      </c>
      <c r="R182" s="18">
        <v>0</v>
      </c>
      <c r="S182" s="18">
        <v>80144</v>
      </c>
      <c r="T182" s="18">
        <v>123716</v>
      </c>
      <c r="U182" s="18">
        <v>-43572</v>
      </c>
      <c r="V182" s="26">
        <v>-0.352193734036018</v>
      </c>
      <c r="W182" s="27"/>
    </row>
    <row r="183" spans="1:23" x14ac:dyDescent="0.2">
      <c r="A183" s="18">
        <v>10067406</v>
      </c>
      <c r="B183" s="18" t="s">
        <v>203</v>
      </c>
      <c r="C183" s="18">
        <v>181482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181482</v>
      </c>
      <c r="J183" s="18">
        <v>18071</v>
      </c>
      <c r="K183" s="18">
        <v>1635</v>
      </c>
      <c r="L183" s="18">
        <v>4468</v>
      </c>
      <c r="M183" s="18">
        <v>4616</v>
      </c>
      <c r="N183" s="18">
        <v>1343</v>
      </c>
      <c r="O183" s="18">
        <v>30133</v>
      </c>
      <c r="P183" s="18">
        <v>0</v>
      </c>
      <c r="Q183" s="18">
        <v>0</v>
      </c>
      <c r="R183" s="18">
        <v>0</v>
      </c>
      <c r="S183" s="18">
        <v>211615</v>
      </c>
      <c r="T183" s="18">
        <v>187379</v>
      </c>
      <c r="U183" s="18">
        <v>24236</v>
      </c>
      <c r="V183" s="26">
        <v>0.12934213545808201</v>
      </c>
      <c r="W183" s="27"/>
    </row>
    <row r="184" spans="1:23" x14ac:dyDescent="0.2">
      <c r="A184" s="18">
        <v>10004596</v>
      </c>
      <c r="B184" s="18" t="s">
        <v>204</v>
      </c>
      <c r="C184" s="18">
        <v>154298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154298</v>
      </c>
      <c r="J184" s="18">
        <v>8915</v>
      </c>
      <c r="K184" s="18">
        <v>449</v>
      </c>
      <c r="L184" s="18">
        <v>53731</v>
      </c>
      <c r="M184" s="18">
        <v>4524</v>
      </c>
      <c r="N184" s="18">
        <v>2954</v>
      </c>
      <c r="O184" s="18">
        <v>70573</v>
      </c>
      <c r="P184" s="18">
        <v>0</v>
      </c>
      <c r="Q184" s="18">
        <v>0</v>
      </c>
      <c r="R184" s="18">
        <v>0</v>
      </c>
      <c r="S184" s="18">
        <v>224871</v>
      </c>
      <c r="T184" s="18">
        <v>246315</v>
      </c>
      <c r="U184" s="18">
        <v>-21444</v>
      </c>
      <c r="V184" s="26">
        <v>-8.7059253395042904E-2</v>
      </c>
      <c r="W184" s="27"/>
    </row>
    <row r="185" spans="1:23" x14ac:dyDescent="0.2">
      <c r="A185" s="18">
        <v>10004603</v>
      </c>
      <c r="B185" s="18" t="s">
        <v>205</v>
      </c>
      <c r="C185" s="18">
        <v>59898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59898</v>
      </c>
      <c r="J185" s="18">
        <v>27291</v>
      </c>
      <c r="K185" s="18">
        <v>4386</v>
      </c>
      <c r="L185" s="18">
        <v>23339</v>
      </c>
      <c r="M185" s="18">
        <v>5651</v>
      </c>
      <c r="N185" s="18">
        <v>2924</v>
      </c>
      <c r="O185" s="18">
        <v>63591</v>
      </c>
      <c r="P185" s="18">
        <v>0</v>
      </c>
      <c r="Q185" s="18">
        <v>0</v>
      </c>
      <c r="R185" s="18">
        <v>0</v>
      </c>
      <c r="S185" s="18">
        <v>123489</v>
      </c>
      <c r="T185" s="18">
        <v>183343</v>
      </c>
      <c r="U185" s="18">
        <v>-59854</v>
      </c>
      <c r="V185" s="26">
        <v>-0.32645915033570899</v>
      </c>
      <c r="W185" s="27"/>
    </row>
    <row r="186" spans="1:23" x14ac:dyDescent="0.2">
      <c r="A186" s="18">
        <v>10004607</v>
      </c>
      <c r="B186" s="18" t="s">
        <v>206</v>
      </c>
      <c r="C186" s="18">
        <v>27868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27868</v>
      </c>
      <c r="J186" s="18">
        <v>3511</v>
      </c>
      <c r="K186" s="18">
        <v>407</v>
      </c>
      <c r="L186" s="18">
        <v>10125</v>
      </c>
      <c r="M186" s="18">
        <v>1389</v>
      </c>
      <c r="N186" s="18">
        <v>1552</v>
      </c>
      <c r="O186" s="18">
        <v>16984</v>
      </c>
      <c r="P186" s="18">
        <v>0</v>
      </c>
      <c r="Q186" s="18">
        <v>0</v>
      </c>
      <c r="R186" s="18">
        <v>0</v>
      </c>
      <c r="S186" s="18">
        <v>44852</v>
      </c>
      <c r="T186" s="18">
        <v>65385</v>
      </c>
      <c r="U186" s="18">
        <v>-20533</v>
      </c>
      <c r="V186" s="26">
        <v>-0.31403227039840897</v>
      </c>
      <c r="W186" s="27"/>
    </row>
    <row r="187" spans="1:23" x14ac:dyDescent="0.2">
      <c r="A187" s="18">
        <v>10004686</v>
      </c>
      <c r="B187" s="18" t="s">
        <v>207</v>
      </c>
      <c r="C187" s="18">
        <v>88318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88318</v>
      </c>
      <c r="J187" s="18">
        <v>30489</v>
      </c>
      <c r="K187" s="18">
        <v>940</v>
      </c>
      <c r="L187" s="18">
        <v>6894</v>
      </c>
      <c r="M187" s="18">
        <v>5049</v>
      </c>
      <c r="N187" s="18">
        <v>2089</v>
      </c>
      <c r="O187" s="18">
        <v>45461</v>
      </c>
      <c r="P187" s="18">
        <v>0</v>
      </c>
      <c r="Q187" s="18">
        <v>0</v>
      </c>
      <c r="R187" s="18">
        <v>0</v>
      </c>
      <c r="S187" s="18">
        <v>133779</v>
      </c>
      <c r="T187" s="18">
        <v>155426</v>
      </c>
      <c r="U187" s="18">
        <v>-21647</v>
      </c>
      <c r="V187" s="26">
        <v>-0.139275282127829</v>
      </c>
      <c r="W187" s="27"/>
    </row>
    <row r="188" spans="1:23" x14ac:dyDescent="0.2">
      <c r="A188" s="18">
        <v>10004690</v>
      </c>
      <c r="B188" s="18" t="s">
        <v>208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2677</v>
      </c>
      <c r="K188" s="18">
        <v>475</v>
      </c>
      <c r="L188" s="18">
        <v>0</v>
      </c>
      <c r="M188" s="18">
        <v>1000</v>
      </c>
      <c r="N188" s="18">
        <v>16382</v>
      </c>
      <c r="O188" s="18">
        <v>20534</v>
      </c>
      <c r="P188" s="18">
        <v>0</v>
      </c>
      <c r="Q188" s="18">
        <v>0</v>
      </c>
      <c r="R188" s="18">
        <v>0</v>
      </c>
      <c r="S188" s="18">
        <v>20534</v>
      </c>
      <c r="T188" s="18">
        <v>369029</v>
      </c>
      <c r="U188" s="18">
        <v>-348495</v>
      </c>
      <c r="V188" s="26">
        <v>-0.944356676575553</v>
      </c>
      <c r="W188" s="27"/>
    </row>
    <row r="189" spans="1:23" x14ac:dyDescent="0.2">
      <c r="A189" s="18">
        <v>10004721</v>
      </c>
      <c r="B189" s="18" t="s">
        <v>209</v>
      </c>
      <c r="C189" s="18">
        <v>32352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32352</v>
      </c>
      <c r="J189" s="18">
        <v>5659</v>
      </c>
      <c r="K189" s="18">
        <v>1445</v>
      </c>
      <c r="L189" s="18">
        <v>13165</v>
      </c>
      <c r="M189" s="18">
        <v>1000</v>
      </c>
      <c r="N189" s="18">
        <v>955</v>
      </c>
      <c r="O189" s="18">
        <v>22224</v>
      </c>
      <c r="P189" s="18">
        <v>0</v>
      </c>
      <c r="Q189" s="18">
        <v>0</v>
      </c>
      <c r="R189" s="18">
        <v>0</v>
      </c>
      <c r="S189" s="18">
        <v>54576</v>
      </c>
      <c r="T189" s="18">
        <v>59994</v>
      </c>
      <c r="U189" s="18">
        <v>-5418</v>
      </c>
      <c r="V189" s="26">
        <v>-9.0309030903090295E-2</v>
      </c>
      <c r="W189" s="27"/>
    </row>
    <row r="190" spans="1:23" x14ac:dyDescent="0.2">
      <c r="A190" s="18">
        <v>10004718</v>
      </c>
      <c r="B190" s="18" t="s">
        <v>210</v>
      </c>
      <c r="C190" s="18">
        <v>24125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24125</v>
      </c>
      <c r="J190" s="18">
        <v>37460</v>
      </c>
      <c r="K190" s="18">
        <v>5161</v>
      </c>
      <c r="L190" s="18">
        <v>12431</v>
      </c>
      <c r="M190" s="18">
        <v>7007</v>
      </c>
      <c r="N190" s="18">
        <v>2745</v>
      </c>
      <c r="O190" s="18">
        <v>64804</v>
      </c>
      <c r="P190" s="18">
        <v>0</v>
      </c>
      <c r="Q190" s="18">
        <v>0</v>
      </c>
      <c r="R190" s="18">
        <v>0</v>
      </c>
      <c r="S190" s="18">
        <v>88929</v>
      </c>
      <c r="T190" s="18">
        <v>153696</v>
      </c>
      <c r="U190" s="18">
        <v>-64767</v>
      </c>
      <c r="V190" s="26">
        <v>-0.42139678326046198</v>
      </c>
      <c r="W190" s="27"/>
    </row>
    <row r="191" spans="1:23" x14ac:dyDescent="0.2">
      <c r="A191" s="18">
        <v>10007011</v>
      </c>
      <c r="B191" s="18" t="s">
        <v>211</v>
      </c>
      <c r="C191" s="18">
        <v>16826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16826</v>
      </c>
      <c r="J191" s="18">
        <v>18400</v>
      </c>
      <c r="K191" s="18">
        <v>3255</v>
      </c>
      <c r="L191" s="18">
        <v>3990</v>
      </c>
      <c r="M191" s="18">
        <v>2232</v>
      </c>
      <c r="N191" s="18">
        <v>1373</v>
      </c>
      <c r="O191" s="18">
        <v>29250</v>
      </c>
      <c r="P191" s="18">
        <v>0</v>
      </c>
      <c r="Q191" s="18">
        <v>0</v>
      </c>
      <c r="R191" s="18">
        <v>0</v>
      </c>
      <c r="S191" s="18">
        <v>46076</v>
      </c>
      <c r="T191" s="18">
        <v>44807</v>
      </c>
      <c r="U191" s="18">
        <v>1269</v>
      </c>
      <c r="V191" s="26">
        <v>2.8321467627825999E-2</v>
      </c>
      <c r="W191" s="27"/>
    </row>
    <row r="192" spans="1:23" x14ac:dyDescent="0.2">
      <c r="A192" s="18">
        <v>10048199</v>
      </c>
      <c r="B192" s="18" t="s">
        <v>212</v>
      </c>
      <c r="C192" s="18">
        <v>92738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92738</v>
      </c>
      <c r="J192" s="18">
        <v>8799</v>
      </c>
      <c r="K192" s="18">
        <v>474</v>
      </c>
      <c r="L192" s="18">
        <v>192178</v>
      </c>
      <c r="M192" s="18">
        <v>22672</v>
      </c>
      <c r="N192" s="18">
        <v>4148</v>
      </c>
      <c r="O192" s="18">
        <v>228271</v>
      </c>
      <c r="P192" s="18">
        <v>0</v>
      </c>
      <c r="Q192" s="18">
        <v>0</v>
      </c>
      <c r="R192" s="18">
        <v>0</v>
      </c>
      <c r="S192" s="18">
        <v>321009</v>
      </c>
      <c r="T192" s="18">
        <v>337882</v>
      </c>
      <c r="U192" s="18">
        <v>-16873</v>
      </c>
      <c r="V192" s="26">
        <v>-4.9937552163181201E-2</v>
      </c>
      <c r="W192" s="27"/>
    </row>
    <row r="193" spans="1:23" x14ac:dyDescent="0.2">
      <c r="A193" s="18">
        <v>10008816</v>
      </c>
      <c r="B193" s="18" t="s">
        <v>213</v>
      </c>
      <c r="C193" s="18">
        <v>26171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26171</v>
      </c>
      <c r="J193" s="18">
        <v>17122</v>
      </c>
      <c r="K193" s="18">
        <v>570</v>
      </c>
      <c r="L193" s="18">
        <v>0</v>
      </c>
      <c r="M193" s="18">
        <v>15226</v>
      </c>
      <c r="N193" s="18">
        <v>2566</v>
      </c>
      <c r="O193" s="18">
        <v>35484</v>
      </c>
      <c r="P193" s="18">
        <v>0</v>
      </c>
      <c r="Q193" s="18">
        <v>250000</v>
      </c>
      <c r="R193" s="18">
        <v>250000</v>
      </c>
      <c r="S193" s="18">
        <v>311655</v>
      </c>
      <c r="T193" s="18">
        <v>473479</v>
      </c>
      <c r="U193" s="18">
        <v>-161824</v>
      </c>
      <c r="V193" s="26">
        <v>-0.34177650962344602</v>
      </c>
      <c r="W193" s="27"/>
    </row>
    <row r="194" spans="1:23" x14ac:dyDescent="0.2">
      <c r="A194" s="18">
        <v>10004775</v>
      </c>
      <c r="B194" s="18" t="s">
        <v>214</v>
      </c>
      <c r="C194" s="18">
        <v>370558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370558</v>
      </c>
      <c r="J194" s="18">
        <v>247835</v>
      </c>
      <c r="K194" s="18">
        <v>33584</v>
      </c>
      <c r="L194" s="18">
        <v>12096</v>
      </c>
      <c r="M194" s="18">
        <v>138098</v>
      </c>
      <c r="N194" s="18">
        <v>23007</v>
      </c>
      <c r="O194" s="18">
        <v>454620</v>
      </c>
      <c r="P194" s="18">
        <v>0</v>
      </c>
      <c r="Q194" s="18">
        <v>0</v>
      </c>
      <c r="R194" s="18">
        <v>0</v>
      </c>
      <c r="S194" s="18">
        <v>825178</v>
      </c>
      <c r="T194" s="18">
        <v>845733</v>
      </c>
      <c r="U194" s="18">
        <v>-20555</v>
      </c>
      <c r="V194" s="26">
        <v>-2.43043608325559E-2</v>
      </c>
      <c r="W194" s="27"/>
    </row>
    <row r="195" spans="1:23" x14ac:dyDescent="0.2">
      <c r="A195" s="18">
        <v>10004577</v>
      </c>
      <c r="B195" s="18" t="s">
        <v>215</v>
      </c>
      <c r="C195" s="18">
        <v>127884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127884</v>
      </c>
      <c r="J195" s="18">
        <v>59426</v>
      </c>
      <c r="K195" s="18">
        <v>8817</v>
      </c>
      <c r="L195" s="18">
        <v>58837</v>
      </c>
      <c r="M195" s="18">
        <v>14113</v>
      </c>
      <c r="N195" s="18">
        <v>7311</v>
      </c>
      <c r="O195" s="18">
        <v>148504</v>
      </c>
      <c r="P195" s="18">
        <v>0</v>
      </c>
      <c r="Q195" s="18">
        <v>0</v>
      </c>
      <c r="R195" s="18">
        <v>0</v>
      </c>
      <c r="S195" s="18">
        <v>276388</v>
      </c>
      <c r="T195" s="18">
        <v>295694</v>
      </c>
      <c r="U195" s="18">
        <v>-19306</v>
      </c>
      <c r="V195" s="26">
        <v>-6.5290469201268797E-2</v>
      </c>
      <c r="W195" s="27"/>
    </row>
    <row r="196" spans="1:23" x14ac:dyDescent="0.2">
      <c r="A196" s="18">
        <v>10004797</v>
      </c>
      <c r="B196" s="18" t="s">
        <v>216</v>
      </c>
      <c r="C196" s="18">
        <v>7480588</v>
      </c>
      <c r="D196" s="18">
        <v>171890</v>
      </c>
      <c r="E196" s="18">
        <v>340222</v>
      </c>
      <c r="F196" s="18">
        <v>0</v>
      </c>
      <c r="G196" s="18">
        <v>0</v>
      </c>
      <c r="H196" s="18">
        <v>0</v>
      </c>
      <c r="I196" s="18">
        <v>7992700</v>
      </c>
      <c r="J196" s="18">
        <v>2909570</v>
      </c>
      <c r="K196" s="18">
        <v>382888</v>
      </c>
      <c r="L196" s="18">
        <v>568432</v>
      </c>
      <c r="M196" s="18">
        <v>1069538</v>
      </c>
      <c r="N196" s="18">
        <v>268411</v>
      </c>
      <c r="O196" s="18">
        <v>5198839</v>
      </c>
      <c r="P196" s="18">
        <v>0</v>
      </c>
      <c r="Q196" s="18">
        <v>0</v>
      </c>
      <c r="R196" s="18">
        <v>0</v>
      </c>
      <c r="S196" s="18">
        <v>13191539</v>
      </c>
      <c r="T196" s="18">
        <v>13533809</v>
      </c>
      <c r="U196" s="18">
        <v>-342270</v>
      </c>
      <c r="V196" s="26">
        <v>-2.52899978121458E-2</v>
      </c>
      <c r="W196" s="27"/>
    </row>
    <row r="197" spans="1:23" x14ac:dyDescent="0.2">
      <c r="A197" s="18">
        <v>10057622</v>
      </c>
      <c r="B197" s="18" t="s">
        <v>217</v>
      </c>
      <c r="C197" s="18">
        <v>10954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10954</v>
      </c>
      <c r="J197" s="18">
        <v>73087</v>
      </c>
      <c r="K197" s="18">
        <v>5950</v>
      </c>
      <c r="L197" s="18">
        <v>0</v>
      </c>
      <c r="M197" s="18">
        <v>1872</v>
      </c>
      <c r="N197" s="18">
        <v>9549</v>
      </c>
      <c r="O197" s="18">
        <v>90458</v>
      </c>
      <c r="P197" s="18">
        <v>0</v>
      </c>
      <c r="Q197" s="18">
        <v>0</v>
      </c>
      <c r="R197" s="18">
        <v>0</v>
      </c>
      <c r="S197" s="18">
        <v>101412</v>
      </c>
      <c r="T197" s="18">
        <v>70127</v>
      </c>
      <c r="U197" s="18">
        <v>31285</v>
      </c>
      <c r="V197" s="26">
        <v>0.44611918376659399</v>
      </c>
      <c r="W197" s="27"/>
    </row>
    <row r="198" spans="1:23" x14ac:dyDescent="0.2">
      <c r="A198" s="18">
        <v>10004835</v>
      </c>
      <c r="B198" s="18" t="s">
        <v>218</v>
      </c>
      <c r="C198" s="18">
        <v>63771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63771</v>
      </c>
      <c r="J198" s="18">
        <v>0</v>
      </c>
      <c r="K198" s="18">
        <v>0</v>
      </c>
      <c r="L198" s="18">
        <v>42616</v>
      </c>
      <c r="M198" s="18">
        <v>1000</v>
      </c>
      <c r="N198" s="18">
        <v>2268</v>
      </c>
      <c r="O198" s="18">
        <v>45884</v>
      </c>
      <c r="P198" s="18">
        <v>0</v>
      </c>
      <c r="Q198" s="18">
        <v>0</v>
      </c>
      <c r="R198" s="18">
        <v>0</v>
      </c>
      <c r="S198" s="18">
        <v>109655</v>
      </c>
      <c r="T198" s="18">
        <v>129721</v>
      </c>
      <c r="U198" s="18">
        <v>-20066</v>
      </c>
      <c r="V198" s="26">
        <v>-0.15468582573369</v>
      </c>
      <c r="W198" s="27"/>
    </row>
    <row r="199" spans="1:23" x14ac:dyDescent="0.2">
      <c r="A199" s="18">
        <v>10004930</v>
      </c>
      <c r="B199" s="18" t="s">
        <v>219</v>
      </c>
      <c r="C199" s="18">
        <v>3060192</v>
      </c>
      <c r="D199" s="18">
        <v>218647</v>
      </c>
      <c r="E199" s="18">
        <v>0</v>
      </c>
      <c r="F199" s="18">
        <v>0</v>
      </c>
      <c r="G199" s="18">
        <v>0</v>
      </c>
      <c r="H199" s="18">
        <v>0</v>
      </c>
      <c r="I199" s="18">
        <v>3278839</v>
      </c>
      <c r="J199" s="18">
        <v>1911687</v>
      </c>
      <c r="K199" s="18">
        <v>281387</v>
      </c>
      <c r="L199" s="18">
        <v>206613</v>
      </c>
      <c r="M199" s="18">
        <v>311526</v>
      </c>
      <c r="N199" s="18">
        <v>95583</v>
      </c>
      <c r="O199" s="18">
        <v>2806796</v>
      </c>
      <c r="P199" s="18">
        <v>0</v>
      </c>
      <c r="Q199" s="18">
        <v>0</v>
      </c>
      <c r="R199" s="18">
        <v>0</v>
      </c>
      <c r="S199" s="18">
        <v>6085635</v>
      </c>
      <c r="T199" s="18">
        <v>6083130</v>
      </c>
      <c r="U199" s="18">
        <v>2505</v>
      </c>
      <c r="V199" s="26">
        <v>4.1179458601082E-4</v>
      </c>
      <c r="W199" s="27"/>
    </row>
    <row r="200" spans="1:23" x14ac:dyDescent="0.2">
      <c r="A200" s="18">
        <v>10005072</v>
      </c>
      <c r="B200" s="18" t="s">
        <v>220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15917</v>
      </c>
      <c r="K200" s="18">
        <v>631</v>
      </c>
      <c r="L200" s="18">
        <v>0</v>
      </c>
      <c r="M200" s="18">
        <v>3363</v>
      </c>
      <c r="N200" s="18">
        <v>2507</v>
      </c>
      <c r="O200" s="18">
        <v>22418</v>
      </c>
      <c r="P200" s="18">
        <v>0</v>
      </c>
      <c r="Q200" s="18">
        <v>0</v>
      </c>
      <c r="R200" s="18">
        <v>0</v>
      </c>
      <c r="S200" s="18">
        <v>22418</v>
      </c>
      <c r="T200" s="18">
        <v>44468</v>
      </c>
      <c r="U200" s="18">
        <v>-22050</v>
      </c>
      <c r="V200" s="26">
        <v>-0.49586219303769002</v>
      </c>
      <c r="W200" s="27"/>
    </row>
    <row r="201" spans="1:23" x14ac:dyDescent="0.2">
      <c r="A201" s="18">
        <v>10005124</v>
      </c>
      <c r="B201" s="18" t="s">
        <v>221</v>
      </c>
      <c r="C201" s="18">
        <v>121825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121825</v>
      </c>
      <c r="J201" s="18">
        <v>38968</v>
      </c>
      <c r="K201" s="18">
        <v>3398</v>
      </c>
      <c r="L201" s="18">
        <v>1995</v>
      </c>
      <c r="M201" s="18">
        <v>8908</v>
      </c>
      <c r="N201" s="18">
        <v>2924</v>
      </c>
      <c r="O201" s="18">
        <v>56193</v>
      </c>
      <c r="P201" s="18">
        <v>0</v>
      </c>
      <c r="Q201" s="18">
        <v>0</v>
      </c>
      <c r="R201" s="18">
        <v>0</v>
      </c>
      <c r="S201" s="18">
        <v>178018</v>
      </c>
      <c r="T201" s="18">
        <v>140702</v>
      </c>
      <c r="U201" s="18">
        <v>37316</v>
      </c>
      <c r="V201" s="26">
        <v>0.26521300336882198</v>
      </c>
      <c r="W201" s="27"/>
    </row>
    <row r="202" spans="1:23" x14ac:dyDescent="0.2">
      <c r="A202" s="18">
        <v>10019178</v>
      </c>
      <c r="B202" s="18" t="s">
        <v>222</v>
      </c>
      <c r="C202" s="18">
        <v>584657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584657</v>
      </c>
      <c r="J202" s="18">
        <v>95204</v>
      </c>
      <c r="K202" s="18">
        <v>7197</v>
      </c>
      <c r="L202" s="18">
        <v>28804</v>
      </c>
      <c r="M202" s="18">
        <v>26604</v>
      </c>
      <c r="N202" s="18">
        <v>8982</v>
      </c>
      <c r="O202" s="18">
        <v>166791</v>
      </c>
      <c r="P202" s="18">
        <v>0</v>
      </c>
      <c r="Q202" s="18">
        <v>0</v>
      </c>
      <c r="R202" s="18">
        <v>0</v>
      </c>
      <c r="S202" s="18">
        <v>751448</v>
      </c>
      <c r="T202" s="18">
        <v>958345</v>
      </c>
      <c r="U202" s="18">
        <v>-206897</v>
      </c>
      <c r="V202" s="26">
        <v>-0.21588989351433899</v>
      </c>
      <c r="W202" s="27"/>
    </row>
    <row r="203" spans="1:23" x14ac:dyDescent="0.2">
      <c r="A203" s="18">
        <v>10005200</v>
      </c>
      <c r="B203" s="18" t="s">
        <v>223</v>
      </c>
      <c r="C203" s="18">
        <v>31499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31499</v>
      </c>
      <c r="J203" s="18">
        <v>16293</v>
      </c>
      <c r="K203" s="18">
        <v>1174</v>
      </c>
      <c r="L203" s="18">
        <v>25557</v>
      </c>
      <c r="M203" s="18">
        <v>4480</v>
      </c>
      <c r="N203" s="18">
        <v>2417</v>
      </c>
      <c r="O203" s="18">
        <v>49921</v>
      </c>
      <c r="P203" s="18">
        <v>0</v>
      </c>
      <c r="Q203" s="18">
        <v>0</v>
      </c>
      <c r="R203" s="18">
        <v>0</v>
      </c>
      <c r="S203" s="18">
        <v>81420</v>
      </c>
      <c r="T203" s="18">
        <v>116787</v>
      </c>
      <c r="U203" s="18">
        <v>-35367</v>
      </c>
      <c r="V203" s="26">
        <v>-0.302833363302422</v>
      </c>
      <c r="W203" s="27"/>
    </row>
    <row r="204" spans="1:23" x14ac:dyDescent="0.2">
      <c r="A204" s="18">
        <v>10007775</v>
      </c>
      <c r="B204" s="18" t="s">
        <v>224</v>
      </c>
      <c r="C204" s="18">
        <v>25222071</v>
      </c>
      <c r="D204" s="18">
        <v>0</v>
      </c>
      <c r="E204" s="18">
        <v>515033</v>
      </c>
      <c r="F204" s="18">
        <v>739732</v>
      </c>
      <c r="G204" s="18">
        <v>65238</v>
      </c>
      <c r="H204" s="18">
        <v>276420</v>
      </c>
      <c r="I204" s="18">
        <v>26818494</v>
      </c>
      <c r="J204" s="18">
        <v>462961</v>
      </c>
      <c r="K204" s="18">
        <v>4285</v>
      </c>
      <c r="L204" s="18">
        <v>32363</v>
      </c>
      <c r="M204" s="18">
        <v>333194</v>
      </c>
      <c r="N204" s="18">
        <v>110893</v>
      </c>
      <c r="O204" s="18">
        <v>943696</v>
      </c>
      <c r="P204" s="18">
        <v>0</v>
      </c>
      <c r="Q204" s="18">
        <v>0</v>
      </c>
      <c r="R204" s="18">
        <v>0</v>
      </c>
      <c r="S204" s="18">
        <v>27762190</v>
      </c>
      <c r="T204" s="18">
        <v>30122132</v>
      </c>
      <c r="U204" s="18">
        <v>-2359942</v>
      </c>
      <c r="V204" s="26">
        <v>-7.8345782430008601E-2</v>
      </c>
      <c r="W204" s="27"/>
    </row>
    <row r="205" spans="1:23" x14ac:dyDescent="0.2">
      <c r="A205" s="18">
        <v>10005534</v>
      </c>
      <c r="B205" s="18" t="s">
        <v>225</v>
      </c>
      <c r="C205" s="18">
        <v>48463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48463</v>
      </c>
      <c r="J205" s="18">
        <v>22017</v>
      </c>
      <c r="K205" s="18">
        <v>6443</v>
      </c>
      <c r="L205" s="18">
        <v>36161</v>
      </c>
      <c r="M205" s="18">
        <v>8957</v>
      </c>
      <c r="N205" s="18">
        <v>2745</v>
      </c>
      <c r="O205" s="18">
        <v>76323</v>
      </c>
      <c r="P205" s="18">
        <v>0</v>
      </c>
      <c r="Q205" s="18">
        <v>0</v>
      </c>
      <c r="R205" s="18">
        <v>0</v>
      </c>
      <c r="S205" s="18">
        <v>124786</v>
      </c>
      <c r="T205" s="18">
        <v>174388</v>
      </c>
      <c r="U205" s="18">
        <v>-49602</v>
      </c>
      <c r="V205" s="26">
        <v>-0.28443470881023902</v>
      </c>
      <c r="W205" s="27"/>
    </row>
    <row r="206" spans="1:23" x14ac:dyDescent="0.2">
      <c r="A206" s="18">
        <v>10008455</v>
      </c>
      <c r="B206" s="18" t="s">
        <v>226</v>
      </c>
      <c r="C206" s="18">
        <v>166324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166324</v>
      </c>
      <c r="J206" s="18">
        <v>1053032</v>
      </c>
      <c r="K206" s="18">
        <v>108205</v>
      </c>
      <c r="L206" s="18">
        <v>121041</v>
      </c>
      <c r="M206" s="18">
        <v>38324</v>
      </c>
      <c r="N206" s="18">
        <v>65439</v>
      </c>
      <c r="O206" s="18">
        <v>1386041</v>
      </c>
      <c r="P206" s="18">
        <v>0</v>
      </c>
      <c r="Q206" s="18">
        <v>0</v>
      </c>
      <c r="R206" s="18">
        <v>0</v>
      </c>
      <c r="S206" s="18">
        <v>1552365</v>
      </c>
      <c r="T206" s="18">
        <v>688179</v>
      </c>
      <c r="U206" s="18">
        <v>864186</v>
      </c>
      <c r="V206" s="26">
        <v>1.25575758632565</v>
      </c>
      <c r="W206" s="27"/>
    </row>
    <row r="207" spans="1:23" x14ac:dyDescent="0.2">
      <c r="A207" s="18">
        <v>10005378</v>
      </c>
      <c r="B207" s="18" t="s">
        <v>227</v>
      </c>
      <c r="C207" s="18">
        <v>12242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12242</v>
      </c>
      <c r="J207" s="18">
        <v>17262</v>
      </c>
      <c r="K207" s="18">
        <v>661</v>
      </c>
      <c r="L207" s="18">
        <v>0</v>
      </c>
      <c r="M207" s="18">
        <v>4460</v>
      </c>
      <c r="N207" s="18">
        <v>776</v>
      </c>
      <c r="O207" s="18">
        <v>23159</v>
      </c>
      <c r="P207" s="18">
        <v>0</v>
      </c>
      <c r="Q207" s="18">
        <v>236000</v>
      </c>
      <c r="R207" s="18">
        <v>236000</v>
      </c>
      <c r="S207" s="18">
        <v>271401</v>
      </c>
      <c r="T207" s="18">
        <v>400929</v>
      </c>
      <c r="U207" s="18">
        <v>-129528</v>
      </c>
      <c r="V207" s="26">
        <v>-0.32306967068982201</v>
      </c>
      <c r="W207" s="27"/>
    </row>
    <row r="208" spans="1:23" x14ac:dyDescent="0.2">
      <c r="A208" s="18">
        <v>10005389</v>
      </c>
      <c r="B208" s="18" t="s">
        <v>228</v>
      </c>
      <c r="C208" s="18">
        <v>333048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333048</v>
      </c>
      <c r="J208" s="18">
        <v>779641</v>
      </c>
      <c r="K208" s="18">
        <v>109211</v>
      </c>
      <c r="L208" s="18">
        <v>1364</v>
      </c>
      <c r="M208" s="18">
        <v>93625</v>
      </c>
      <c r="N208" s="18">
        <v>43777</v>
      </c>
      <c r="O208" s="18">
        <v>1027618</v>
      </c>
      <c r="P208" s="18">
        <v>0</v>
      </c>
      <c r="Q208" s="18">
        <v>0</v>
      </c>
      <c r="R208" s="18">
        <v>0</v>
      </c>
      <c r="S208" s="18">
        <v>1360666</v>
      </c>
      <c r="T208" s="18">
        <v>1282646</v>
      </c>
      <c r="U208" s="18">
        <v>78020</v>
      </c>
      <c r="V208" s="26">
        <v>6.0827383393391402E-2</v>
      </c>
      <c r="W208" s="27"/>
    </row>
    <row r="209" spans="1:23" x14ac:dyDescent="0.2">
      <c r="A209" s="18">
        <v>10005404</v>
      </c>
      <c r="B209" s="18" t="s">
        <v>229</v>
      </c>
      <c r="C209" s="18">
        <v>487784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487784</v>
      </c>
      <c r="J209" s="18">
        <v>49684</v>
      </c>
      <c r="K209" s="18">
        <v>4355</v>
      </c>
      <c r="L209" s="18">
        <v>5866</v>
      </c>
      <c r="M209" s="18">
        <v>24869</v>
      </c>
      <c r="N209" s="18">
        <v>4297</v>
      </c>
      <c r="O209" s="18">
        <v>89071</v>
      </c>
      <c r="P209" s="18">
        <v>0</v>
      </c>
      <c r="Q209" s="18">
        <v>0</v>
      </c>
      <c r="R209" s="18">
        <v>0</v>
      </c>
      <c r="S209" s="18">
        <v>576855</v>
      </c>
      <c r="T209" s="18">
        <v>286777</v>
      </c>
      <c r="U209" s="18">
        <v>290078</v>
      </c>
      <c r="V209" s="26">
        <v>1.01151068600341</v>
      </c>
      <c r="W209" s="27"/>
    </row>
    <row r="210" spans="1:23" x14ac:dyDescent="0.2">
      <c r="A210" s="18">
        <v>10002863</v>
      </c>
      <c r="B210" s="18" t="s">
        <v>230</v>
      </c>
      <c r="C210" s="18">
        <v>77981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77981</v>
      </c>
      <c r="J210" s="18">
        <v>30043</v>
      </c>
      <c r="K210" s="18">
        <v>3383</v>
      </c>
      <c r="L210" s="18">
        <v>85822</v>
      </c>
      <c r="M210" s="18">
        <v>8241</v>
      </c>
      <c r="N210" s="18">
        <v>5491</v>
      </c>
      <c r="O210" s="18">
        <v>132980</v>
      </c>
      <c r="P210" s="18">
        <v>0</v>
      </c>
      <c r="Q210" s="18">
        <v>0</v>
      </c>
      <c r="R210" s="18">
        <v>0</v>
      </c>
      <c r="S210" s="18">
        <v>210961</v>
      </c>
      <c r="T210" s="18">
        <v>274479</v>
      </c>
      <c r="U210" s="18">
        <v>-63518</v>
      </c>
      <c r="V210" s="26">
        <v>-0.23141296784089099</v>
      </c>
      <c r="W210" s="27"/>
    </row>
    <row r="211" spans="1:23" x14ac:dyDescent="0.2">
      <c r="A211" s="18">
        <v>10007776</v>
      </c>
      <c r="B211" s="18" t="s">
        <v>231</v>
      </c>
      <c r="C211" s="18">
        <v>949404</v>
      </c>
      <c r="D211" s="18">
        <v>77413</v>
      </c>
      <c r="E211" s="18">
        <v>0</v>
      </c>
      <c r="F211" s="18">
        <v>0</v>
      </c>
      <c r="G211" s="18">
        <v>0</v>
      </c>
      <c r="H211" s="18">
        <v>0</v>
      </c>
      <c r="I211" s="18">
        <v>1026817</v>
      </c>
      <c r="J211" s="18">
        <v>646259</v>
      </c>
      <c r="K211" s="18">
        <v>40915</v>
      </c>
      <c r="L211" s="18">
        <v>28841</v>
      </c>
      <c r="M211" s="18">
        <v>152122</v>
      </c>
      <c r="N211" s="18">
        <v>51176</v>
      </c>
      <c r="O211" s="18">
        <v>919313</v>
      </c>
      <c r="P211" s="18">
        <v>0</v>
      </c>
      <c r="Q211" s="18">
        <v>0</v>
      </c>
      <c r="R211" s="18">
        <v>0</v>
      </c>
      <c r="S211" s="18">
        <v>1946130</v>
      </c>
      <c r="T211" s="18">
        <v>1986234</v>
      </c>
      <c r="U211" s="18">
        <v>-40104</v>
      </c>
      <c r="V211" s="26">
        <v>-2.01909744773274E-2</v>
      </c>
      <c r="W211" s="27"/>
    </row>
    <row r="212" spans="1:23" x14ac:dyDescent="0.2">
      <c r="A212" s="18">
        <v>10005523</v>
      </c>
      <c r="B212" s="18" t="s">
        <v>232</v>
      </c>
      <c r="C212" s="18">
        <v>143071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143071</v>
      </c>
      <c r="J212" s="18">
        <v>78759</v>
      </c>
      <c r="K212" s="18">
        <v>5467</v>
      </c>
      <c r="L212" s="18">
        <v>5223</v>
      </c>
      <c r="M212" s="18">
        <v>40121</v>
      </c>
      <c r="N212" s="18">
        <v>7255</v>
      </c>
      <c r="O212" s="18">
        <v>136825</v>
      </c>
      <c r="P212" s="18">
        <v>0</v>
      </c>
      <c r="Q212" s="18">
        <v>0</v>
      </c>
      <c r="R212" s="18">
        <v>0</v>
      </c>
      <c r="S212" s="18">
        <v>279896</v>
      </c>
      <c r="T212" s="18">
        <v>364316</v>
      </c>
      <c r="U212" s="18">
        <v>-84420</v>
      </c>
      <c r="V212" s="26">
        <v>-0.23172191174694401</v>
      </c>
      <c r="W212" s="27"/>
    </row>
    <row r="213" spans="1:23" x14ac:dyDescent="0.2">
      <c r="A213" s="18">
        <v>10009292</v>
      </c>
      <c r="B213" s="18" t="s">
        <v>233</v>
      </c>
      <c r="C213" s="18">
        <v>16423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16423</v>
      </c>
      <c r="J213" s="18">
        <v>14097</v>
      </c>
      <c r="K213" s="18">
        <v>480</v>
      </c>
      <c r="L213" s="18">
        <v>559</v>
      </c>
      <c r="M213" s="18">
        <v>8142</v>
      </c>
      <c r="N213" s="18">
        <v>1850</v>
      </c>
      <c r="O213" s="18">
        <v>25128</v>
      </c>
      <c r="P213" s="18">
        <v>1377968</v>
      </c>
      <c r="Q213" s="18">
        <v>0</v>
      </c>
      <c r="R213" s="18">
        <v>1377968</v>
      </c>
      <c r="S213" s="18">
        <v>1419519</v>
      </c>
      <c r="T213" s="18">
        <v>1431033</v>
      </c>
      <c r="U213" s="18">
        <v>-11514</v>
      </c>
      <c r="V213" s="26">
        <v>-8.04593604759638E-3</v>
      </c>
      <c r="W213" s="27"/>
    </row>
    <row r="214" spans="1:23" x14ac:dyDescent="0.2">
      <c r="A214" s="18">
        <v>10007777</v>
      </c>
      <c r="B214" s="18" t="s">
        <v>234</v>
      </c>
      <c r="C214" s="18">
        <v>56651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56651</v>
      </c>
      <c r="J214" s="18">
        <v>0</v>
      </c>
      <c r="K214" s="18">
        <v>0</v>
      </c>
      <c r="L214" s="18">
        <v>0</v>
      </c>
      <c r="M214" s="18">
        <v>21657</v>
      </c>
      <c r="N214" s="18">
        <v>0</v>
      </c>
      <c r="O214" s="18">
        <v>21657</v>
      </c>
      <c r="P214" s="18">
        <v>4592815</v>
      </c>
      <c r="Q214" s="18">
        <v>0</v>
      </c>
      <c r="R214" s="18">
        <v>4592815</v>
      </c>
      <c r="S214" s="18">
        <v>4671123</v>
      </c>
      <c r="T214" s="18">
        <v>4679787</v>
      </c>
      <c r="U214" s="18">
        <v>-8664</v>
      </c>
      <c r="V214" s="26">
        <v>-1.85136631218472E-3</v>
      </c>
      <c r="W214" s="27"/>
    </row>
    <row r="215" spans="1:23" x14ac:dyDescent="0.2">
      <c r="A215" s="18">
        <v>10007778</v>
      </c>
      <c r="B215" s="18" t="s">
        <v>235</v>
      </c>
      <c r="C215" s="18">
        <v>56564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56564</v>
      </c>
      <c r="J215" s="18">
        <v>12086</v>
      </c>
      <c r="K215" s="18">
        <v>550</v>
      </c>
      <c r="L215" s="18">
        <v>559</v>
      </c>
      <c r="M215" s="18">
        <v>13235</v>
      </c>
      <c r="N215" s="18">
        <v>2328</v>
      </c>
      <c r="O215" s="18">
        <v>28758</v>
      </c>
      <c r="P215" s="18">
        <v>4875000</v>
      </c>
      <c r="Q215" s="18">
        <v>0</v>
      </c>
      <c r="R215" s="18">
        <v>4875000</v>
      </c>
      <c r="S215" s="18">
        <v>4960322</v>
      </c>
      <c r="T215" s="18">
        <v>4968327</v>
      </c>
      <c r="U215" s="18">
        <v>-8005</v>
      </c>
      <c r="V215" s="26">
        <v>-1.61120634773033E-3</v>
      </c>
      <c r="W215" s="27"/>
    </row>
    <row r="216" spans="1:23" x14ac:dyDescent="0.2">
      <c r="A216" s="18">
        <v>10005553</v>
      </c>
      <c r="B216" s="18" t="s">
        <v>236</v>
      </c>
      <c r="C216" s="18">
        <v>1853659</v>
      </c>
      <c r="D216" s="18">
        <v>9809</v>
      </c>
      <c r="E216" s="18">
        <v>97681</v>
      </c>
      <c r="F216" s="18">
        <v>0</v>
      </c>
      <c r="G216" s="18">
        <v>0</v>
      </c>
      <c r="H216" s="18">
        <v>0</v>
      </c>
      <c r="I216" s="18">
        <v>1961149</v>
      </c>
      <c r="J216" s="18">
        <v>520410</v>
      </c>
      <c r="K216" s="18">
        <v>18380</v>
      </c>
      <c r="L216" s="18">
        <v>79967</v>
      </c>
      <c r="M216" s="18">
        <v>295224</v>
      </c>
      <c r="N216" s="18">
        <v>99218</v>
      </c>
      <c r="O216" s="18">
        <v>1013199</v>
      </c>
      <c r="P216" s="18">
        <v>0</v>
      </c>
      <c r="Q216" s="18">
        <v>0</v>
      </c>
      <c r="R216" s="18">
        <v>0</v>
      </c>
      <c r="S216" s="18">
        <v>2974348</v>
      </c>
      <c r="T216" s="18">
        <v>2862436</v>
      </c>
      <c r="U216" s="18">
        <v>111912</v>
      </c>
      <c r="V216" s="26">
        <v>3.9096769325148203E-2</v>
      </c>
      <c r="W216" s="27"/>
    </row>
    <row r="217" spans="1:23" x14ac:dyDescent="0.2">
      <c r="A217" s="18">
        <v>10007837</v>
      </c>
      <c r="B217" s="18" t="s">
        <v>237</v>
      </c>
      <c r="C217" s="18">
        <v>74549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74549</v>
      </c>
      <c r="J217" s="18">
        <v>25484</v>
      </c>
      <c r="K217" s="18">
        <v>1513</v>
      </c>
      <c r="L217" s="18">
        <v>0</v>
      </c>
      <c r="M217" s="18">
        <v>24374</v>
      </c>
      <c r="N217" s="18">
        <v>3879</v>
      </c>
      <c r="O217" s="18">
        <v>55250</v>
      </c>
      <c r="P217" s="18">
        <v>4875000</v>
      </c>
      <c r="Q217" s="18">
        <v>0</v>
      </c>
      <c r="R217" s="18">
        <v>4875000</v>
      </c>
      <c r="S217" s="18">
        <v>5004799</v>
      </c>
      <c r="T217" s="18">
        <v>4995217</v>
      </c>
      <c r="U217" s="18">
        <v>9582</v>
      </c>
      <c r="V217" s="26">
        <v>1.91823498358529E-3</v>
      </c>
      <c r="W217" s="27"/>
    </row>
    <row r="218" spans="1:23" x14ac:dyDescent="0.2">
      <c r="A218" s="18">
        <v>10088214</v>
      </c>
      <c r="B218" s="18" t="s">
        <v>238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5315</v>
      </c>
      <c r="K218" s="18">
        <v>2130</v>
      </c>
      <c r="L218" s="18">
        <v>0</v>
      </c>
      <c r="M218" s="18">
        <v>1000</v>
      </c>
      <c r="N218" s="18">
        <v>746</v>
      </c>
      <c r="O218" s="18">
        <v>9191</v>
      </c>
      <c r="P218" s="18">
        <v>0</v>
      </c>
      <c r="Q218" s="18">
        <v>0</v>
      </c>
      <c r="R218" s="18">
        <v>0</v>
      </c>
      <c r="S218" s="18">
        <v>9191</v>
      </c>
      <c r="T218" s="18">
        <v>1744</v>
      </c>
      <c r="U218" s="18">
        <v>7447</v>
      </c>
      <c r="V218" s="26">
        <v>4.2700688073394497</v>
      </c>
      <c r="W218" s="27"/>
    </row>
    <row r="219" spans="1:23" x14ac:dyDescent="0.2">
      <c r="A219" s="18">
        <v>10005032</v>
      </c>
      <c r="B219" s="18" t="s">
        <v>239</v>
      </c>
      <c r="C219" s="18">
        <v>4000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4000</v>
      </c>
      <c r="J219" s="18">
        <v>8863</v>
      </c>
      <c r="K219" s="18">
        <v>1876</v>
      </c>
      <c r="L219" s="18">
        <v>19405</v>
      </c>
      <c r="M219" s="18">
        <v>1220</v>
      </c>
      <c r="N219" s="18">
        <v>1671</v>
      </c>
      <c r="O219" s="18">
        <v>33035</v>
      </c>
      <c r="P219" s="18">
        <v>0</v>
      </c>
      <c r="Q219" s="18">
        <v>0</v>
      </c>
      <c r="R219" s="18">
        <v>0</v>
      </c>
      <c r="S219" s="18">
        <v>37035</v>
      </c>
      <c r="T219" s="18">
        <v>103207</v>
      </c>
      <c r="U219" s="18">
        <v>-66172</v>
      </c>
      <c r="V219" s="26">
        <v>-0.641158060984235</v>
      </c>
      <c r="W219" s="27"/>
    </row>
    <row r="220" spans="1:23" x14ac:dyDescent="0.2">
      <c r="A220" s="18">
        <v>10090839</v>
      </c>
      <c r="B220" s="18" t="s">
        <v>240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0</v>
      </c>
      <c r="V220" s="26">
        <v>0</v>
      </c>
      <c r="W220" s="27"/>
    </row>
    <row r="221" spans="1:23" x14ac:dyDescent="0.2">
      <c r="A221" s="18">
        <v>10005788</v>
      </c>
      <c r="B221" s="18" t="s">
        <v>241</v>
      </c>
      <c r="C221" s="18">
        <v>129956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129956</v>
      </c>
      <c r="J221" s="18">
        <v>46972</v>
      </c>
      <c r="K221" s="18">
        <v>7745</v>
      </c>
      <c r="L221" s="18">
        <v>16979</v>
      </c>
      <c r="M221" s="18">
        <v>10984</v>
      </c>
      <c r="N221" s="18">
        <v>4386</v>
      </c>
      <c r="O221" s="18">
        <v>87066</v>
      </c>
      <c r="P221" s="18">
        <v>0</v>
      </c>
      <c r="Q221" s="18">
        <v>0</v>
      </c>
      <c r="R221" s="18">
        <v>0</v>
      </c>
      <c r="S221" s="18">
        <v>217022</v>
      </c>
      <c r="T221" s="18">
        <v>314414</v>
      </c>
      <c r="U221" s="18">
        <v>-97392</v>
      </c>
      <c r="V221" s="26">
        <v>-0.30975719910691002</v>
      </c>
      <c r="W221" s="27"/>
    </row>
    <row r="222" spans="1:23" x14ac:dyDescent="0.2">
      <c r="A222" s="18">
        <v>10005790</v>
      </c>
      <c r="B222" s="18" t="s">
        <v>242</v>
      </c>
      <c r="C222" s="18">
        <v>7291447</v>
      </c>
      <c r="D222" s="18">
        <v>1232757</v>
      </c>
      <c r="E222" s="18">
        <v>103763</v>
      </c>
      <c r="F222" s="18">
        <v>0</v>
      </c>
      <c r="G222" s="18">
        <v>0</v>
      </c>
      <c r="H222" s="18">
        <v>0</v>
      </c>
      <c r="I222" s="18">
        <v>8627967</v>
      </c>
      <c r="J222" s="18">
        <v>2133225</v>
      </c>
      <c r="K222" s="18">
        <v>527522</v>
      </c>
      <c r="L222" s="18">
        <v>1160968</v>
      </c>
      <c r="M222" s="18">
        <v>654104</v>
      </c>
      <c r="N222" s="18">
        <v>189870</v>
      </c>
      <c r="O222" s="18">
        <v>4665689</v>
      </c>
      <c r="P222" s="18">
        <v>0</v>
      </c>
      <c r="Q222" s="18">
        <v>0</v>
      </c>
      <c r="R222" s="18">
        <v>0</v>
      </c>
      <c r="S222" s="18">
        <v>13293656</v>
      </c>
      <c r="T222" s="18">
        <v>14166376</v>
      </c>
      <c r="U222" s="18">
        <v>-872720</v>
      </c>
      <c r="V222" s="26">
        <v>-6.16050286961181E-2</v>
      </c>
      <c r="W222" s="27"/>
    </row>
    <row r="223" spans="1:23" x14ac:dyDescent="0.2">
      <c r="A223" s="18">
        <v>10005822</v>
      </c>
      <c r="B223" s="18" t="s">
        <v>243</v>
      </c>
      <c r="C223" s="18">
        <v>47228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47228</v>
      </c>
      <c r="J223" s="18">
        <v>5995</v>
      </c>
      <c r="K223" s="18">
        <v>396</v>
      </c>
      <c r="L223" s="18">
        <v>28150</v>
      </c>
      <c r="M223" s="18">
        <v>1130</v>
      </c>
      <c r="N223" s="18">
        <v>1164</v>
      </c>
      <c r="O223" s="18">
        <v>36835</v>
      </c>
      <c r="P223" s="18">
        <v>0</v>
      </c>
      <c r="Q223" s="18">
        <v>0</v>
      </c>
      <c r="R223" s="18">
        <v>0</v>
      </c>
      <c r="S223" s="18">
        <v>84063</v>
      </c>
      <c r="T223" s="18">
        <v>119924</v>
      </c>
      <c r="U223" s="18">
        <v>-35861</v>
      </c>
      <c r="V223" s="26">
        <v>-0.29903105300023303</v>
      </c>
      <c r="W223" s="27"/>
    </row>
    <row r="224" spans="1:23" x14ac:dyDescent="0.2">
      <c r="A224" s="18">
        <v>10005946</v>
      </c>
      <c r="B224" s="18" t="s">
        <v>244</v>
      </c>
      <c r="C224" s="18">
        <v>201075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201075</v>
      </c>
      <c r="J224" s="18">
        <v>56815</v>
      </c>
      <c r="K224" s="18">
        <v>5386</v>
      </c>
      <c r="L224" s="18">
        <v>25246</v>
      </c>
      <c r="M224" s="18">
        <v>8270</v>
      </c>
      <c r="N224" s="18">
        <v>4715</v>
      </c>
      <c r="O224" s="18">
        <v>100432</v>
      </c>
      <c r="P224" s="18">
        <v>0</v>
      </c>
      <c r="Q224" s="18">
        <v>0</v>
      </c>
      <c r="R224" s="18">
        <v>0</v>
      </c>
      <c r="S224" s="18">
        <v>301507</v>
      </c>
      <c r="T224" s="18">
        <v>387797</v>
      </c>
      <c r="U224" s="18">
        <v>-86290</v>
      </c>
      <c r="V224" s="26">
        <v>-0.22251332527069501</v>
      </c>
      <c r="W224" s="27"/>
    </row>
    <row r="225" spans="1:23" x14ac:dyDescent="0.2">
      <c r="A225" s="18">
        <v>10005967</v>
      </c>
      <c r="B225" s="18" t="s">
        <v>245</v>
      </c>
      <c r="C225" s="18">
        <v>59623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59623</v>
      </c>
      <c r="J225" s="18">
        <v>24914</v>
      </c>
      <c r="K225" s="18">
        <v>5880</v>
      </c>
      <c r="L225" s="18">
        <v>45967</v>
      </c>
      <c r="M225" s="18">
        <v>3008</v>
      </c>
      <c r="N225" s="18">
        <v>2715</v>
      </c>
      <c r="O225" s="18">
        <v>82484</v>
      </c>
      <c r="P225" s="18">
        <v>0</v>
      </c>
      <c r="Q225" s="18">
        <v>0</v>
      </c>
      <c r="R225" s="18">
        <v>0</v>
      </c>
      <c r="S225" s="18">
        <v>142107</v>
      </c>
      <c r="T225" s="18">
        <v>153840</v>
      </c>
      <c r="U225" s="18">
        <v>-11733</v>
      </c>
      <c r="V225" s="26">
        <v>-7.6267550702027995E-2</v>
      </c>
      <c r="W225" s="27"/>
    </row>
    <row r="226" spans="1:23" x14ac:dyDescent="0.2">
      <c r="A226" s="18">
        <v>10005977</v>
      </c>
      <c r="B226" s="18" t="s">
        <v>246</v>
      </c>
      <c r="C226" s="18">
        <v>181036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181036</v>
      </c>
      <c r="J226" s="18">
        <v>60346</v>
      </c>
      <c r="K226" s="18">
        <v>6111</v>
      </c>
      <c r="L226" s="18">
        <v>17689</v>
      </c>
      <c r="M226" s="18">
        <v>30624</v>
      </c>
      <c r="N226" s="18">
        <v>5849</v>
      </c>
      <c r="O226" s="18">
        <v>120619</v>
      </c>
      <c r="P226" s="18">
        <v>0</v>
      </c>
      <c r="Q226" s="18">
        <v>0</v>
      </c>
      <c r="R226" s="18">
        <v>0</v>
      </c>
      <c r="S226" s="18">
        <v>301655</v>
      </c>
      <c r="T226" s="18">
        <v>427675</v>
      </c>
      <c r="U226" s="18">
        <v>-126020</v>
      </c>
      <c r="V226" s="26">
        <v>-0.29466300344888002</v>
      </c>
      <c r="W226" s="27"/>
    </row>
    <row r="227" spans="1:23" x14ac:dyDescent="0.2">
      <c r="A227" s="18">
        <v>10005981</v>
      </c>
      <c r="B227" s="18" t="s">
        <v>247</v>
      </c>
      <c r="C227" s="18">
        <v>81555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81555</v>
      </c>
      <c r="J227" s="18">
        <v>85830</v>
      </c>
      <c r="K227" s="18">
        <v>24399</v>
      </c>
      <c r="L227" s="18">
        <v>10820</v>
      </c>
      <c r="M227" s="18">
        <v>36862</v>
      </c>
      <c r="N227" s="18">
        <v>6296</v>
      </c>
      <c r="O227" s="18">
        <v>164207</v>
      </c>
      <c r="P227" s="18">
        <v>0</v>
      </c>
      <c r="Q227" s="18">
        <v>0</v>
      </c>
      <c r="R227" s="18">
        <v>0</v>
      </c>
      <c r="S227" s="18">
        <v>245762</v>
      </c>
      <c r="T227" s="18">
        <v>313224</v>
      </c>
      <c r="U227" s="18">
        <v>-67462</v>
      </c>
      <c r="V227" s="26">
        <v>-0.21537940898526201</v>
      </c>
      <c r="W227" s="27"/>
    </row>
    <row r="228" spans="1:23" x14ac:dyDescent="0.2">
      <c r="A228" s="18">
        <v>10036143</v>
      </c>
      <c r="B228" s="18" t="s">
        <v>248</v>
      </c>
      <c r="C228" s="18">
        <v>43412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43412</v>
      </c>
      <c r="J228" s="18">
        <v>55347</v>
      </c>
      <c r="K228" s="18">
        <v>7374</v>
      </c>
      <c r="L228" s="18">
        <v>6451</v>
      </c>
      <c r="M228" s="18">
        <v>11423</v>
      </c>
      <c r="N228" s="18">
        <v>4058</v>
      </c>
      <c r="O228" s="18">
        <v>84653</v>
      </c>
      <c r="P228" s="18">
        <v>0</v>
      </c>
      <c r="Q228" s="18">
        <v>0</v>
      </c>
      <c r="R228" s="18">
        <v>0</v>
      </c>
      <c r="S228" s="18">
        <v>128065</v>
      </c>
      <c r="T228" s="18">
        <v>169130</v>
      </c>
      <c r="U228" s="18">
        <v>-41065</v>
      </c>
      <c r="V228" s="26">
        <v>-0.24280139537633699</v>
      </c>
      <c r="W228" s="27"/>
    </row>
    <row r="229" spans="1:23" x14ac:dyDescent="0.2">
      <c r="A229" s="18">
        <v>10007928</v>
      </c>
      <c r="B229" s="18" t="s">
        <v>249</v>
      </c>
      <c r="C229" s="18">
        <v>75081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75081</v>
      </c>
      <c r="J229" s="18">
        <v>19353</v>
      </c>
      <c r="K229" s="18">
        <v>1689</v>
      </c>
      <c r="L229" s="18">
        <v>17235</v>
      </c>
      <c r="M229" s="18">
        <v>3275</v>
      </c>
      <c r="N229" s="18">
        <v>2238</v>
      </c>
      <c r="O229" s="18">
        <v>43790</v>
      </c>
      <c r="P229" s="18">
        <v>0</v>
      </c>
      <c r="Q229" s="18">
        <v>0</v>
      </c>
      <c r="R229" s="18">
        <v>0</v>
      </c>
      <c r="S229" s="18">
        <v>118871</v>
      </c>
      <c r="T229" s="18">
        <v>139646</v>
      </c>
      <c r="U229" s="18">
        <v>-20775</v>
      </c>
      <c r="V229" s="26">
        <v>-0.14876903026223401</v>
      </c>
      <c r="W229" s="27"/>
    </row>
    <row r="230" spans="1:23" x14ac:dyDescent="0.2">
      <c r="A230" s="18">
        <v>10003674</v>
      </c>
      <c r="B230" s="18" t="s">
        <v>250</v>
      </c>
      <c r="C230" s="18">
        <v>51702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51702</v>
      </c>
      <c r="J230" s="18">
        <v>19353</v>
      </c>
      <c r="K230" s="18">
        <v>732</v>
      </c>
      <c r="L230" s="18">
        <v>13588</v>
      </c>
      <c r="M230" s="18">
        <v>3682</v>
      </c>
      <c r="N230" s="18">
        <v>1761</v>
      </c>
      <c r="O230" s="18">
        <v>39116</v>
      </c>
      <c r="P230" s="18">
        <v>0</v>
      </c>
      <c r="Q230" s="18">
        <v>0</v>
      </c>
      <c r="R230" s="18">
        <v>0</v>
      </c>
      <c r="S230" s="18">
        <v>90818</v>
      </c>
      <c r="T230" s="18">
        <v>113838</v>
      </c>
      <c r="U230" s="18">
        <v>-23020</v>
      </c>
      <c r="V230" s="26">
        <v>-0.20221718582547099</v>
      </c>
      <c r="W230" s="27"/>
    </row>
    <row r="231" spans="1:23" x14ac:dyDescent="0.2">
      <c r="A231" s="18">
        <v>10006022</v>
      </c>
      <c r="B231" s="18" t="s">
        <v>251</v>
      </c>
      <c r="C231" s="18">
        <v>1405245</v>
      </c>
      <c r="D231" s="18">
        <v>66695</v>
      </c>
      <c r="E231" s="18">
        <v>0</v>
      </c>
      <c r="F231" s="18">
        <v>0</v>
      </c>
      <c r="G231" s="18">
        <v>0</v>
      </c>
      <c r="H231" s="18">
        <v>0</v>
      </c>
      <c r="I231" s="18">
        <v>1471940</v>
      </c>
      <c r="J231" s="18">
        <v>921000</v>
      </c>
      <c r="K231" s="18">
        <v>158449</v>
      </c>
      <c r="L231" s="18">
        <v>146504</v>
      </c>
      <c r="M231" s="18">
        <v>135731</v>
      </c>
      <c r="N231" s="18">
        <v>49051</v>
      </c>
      <c r="O231" s="18">
        <v>1410735</v>
      </c>
      <c r="P231" s="18">
        <v>0</v>
      </c>
      <c r="Q231" s="18">
        <v>0</v>
      </c>
      <c r="R231" s="18">
        <v>0</v>
      </c>
      <c r="S231" s="18">
        <v>2882675</v>
      </c>
      <c r="T231" s="18">
        <v>4015133</v>
      </c>
      <c r="U231" s="18">
        <v>-1132458</v>
      </c>
      <c r="V231" s="26">
        <v>-0.28204744400745801</v>
      </c>
      <c r="W231" s="27"/>
    </row>
    <row r="232" spans="1:23" x14ac:dyDescent="0.2">
      <c r="A232" s="18">
        <v>10006050</v>
      </c>
      <c r="B232" s="18" t="s">
        <v>252</v>
      </c>
      <c r="C232" s="18">
        <v>578047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578047</v>
      </c>
      <c r="J232" s="18">
        <v>55816</v>
      </c>
      <c r="K232" s="18">
        <v>5500</v>
      </c>
      <c r="L232" s="18">
        <v>8793</v>
      </c>
      <c r="M232" s="18">
        <v>19001</v>
      </c>
      <c r="N232" s="18">
        <v>3939</v>
      </c>
      <c r="O232" s="18">
        <v>93049</v>
      </c>
      <c r="P232" s="18">
        <v>0</v>
      </c>
      <c r="Q232" s="18">
        <v>0</v>
      </c>
      <c r="R232" s="18">
        <v>0</v>
      </c>
      <c r="S232" s="18">
        <v>671096</v>
      </c>
      <c r="T232" s="18">
        <v>706773</v>
      </c>
      <c r="U232" s="18">
        <v>-35677</v>
      </c>
      <c r="V232" s="26">
        <v>-5.0478725135227297E-2</v>
      </c>
      <c r="W232" s="27"/>
    </row>
    <row r="233" spans="1:23" x14ac:dyDescent="0.2">
      <c r="A233" s="18">
        <v>10006174</v>
      </c>
      <c r="B233" s="18" t="s">
        <v>253</v>
      </c>
      <c r="C233" s="18">
        <v>147867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147867</v>
      </c>
      <c r="J233" s="18">
        <v>33684</v>
      </c>
      <c r="K233" s="18">
        <v>9353</v>
      </c>
      <c r="L233" s="18">
        <v>58917</v>
      </c>
      <c r="M233" s="18">
        <v>8623</v>
      </c>
      <c r="N233" s="18">
        <v>3999</v>
      </c>
      <c r="O233" s="18">
        <v>114576</v>
      </c>
      <c r="P233" s="18">
        <v>0</v>
      </c>
      <c r="Q233" s="18">
        <v>0</v>
      </c>
      <c r="R233" s="18">
        <v>0</v>
      </c>
      <c r="S233" s="18">
        <v>262443</v>
      </c>
      <c r="T233" s="18">
        <v>287494</v>
      </c>
      <c r="U233" s="18">
        <v>-25051</v>
      </c>
      <c r="V233" s="26">
        <v>-8.7135731528310098E-2</v>
      </c>
      <c r="W233" s="27"/>
    </row>
    <row r="234" spans="1:23" x14ac:dyDescent="0.2">
      <c r="A234" s="18">
        <v>10004747</v>
      </c>
      <c r="B234" s="18" t="s">
        <v>254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592</v>
      </c>
      <c r="K234" s="18">
        <v>69</v>
      </c>
      <c r="L234" s="18">
        <v>11538</v>
      </c>
      <c r="M234" s="18">
        <v>1252</v>
      </c>
      <c r="N234" s="18">
        <v>477</v>
      </c>
      <c r="O234" s="18">
        <v>13928</v>
      </c>
      <c r="P234" s="18">
        <v>0</v>
      </c>
      <c r="Q234" s="18">
        <v>0</v>
      </c>
      <c r="R234" s="18">
        <v>0</v>
      </c>
      <c r="S234" s="18">
        <v>13928</v>
      </c>
      <c r="T234" s="18">
        <v>9120</v>
      </c>
      <c r="U234" s="18">
        <v>4808</v>
      </c>
      <c r="V234" s="26">
        <v>0.52719298245613999</v>
      </c>
      <c r="W234" s="27"/>
    </row>
    <row r="235" spans="1:23" x14ac:dyDescent="0.2">
      <c r="A235" s="18">
        <v>10007843</v>
      </c>
      <c r="B235" s="18" t="s">
        <v>255</v>
      </c>
      <c r="C235" s="18">
        <v>1142840</v>
      </c>
      <c r="D235" s="18">
        <v>60208</v>
      </c>
      <c r="E235" s="18">
        <v>0</v>
      </c>
      <c r="F235" s="18">
        <v>0</v>
      </c>
      <c r="G235" s="18">
        <v>0</v>
      </c>
      <c r="H235" s="18">
        <v>0</v>
      </c>
      <c r="I235" s="18">
        <v>1203048</v>
      </c>
      <c r="J235" s="18">
        <v>463070</v>
      </c>
      <c r="K235" s="18">
        <v>72467</v>
      </c>
      <c r="L235" s="18">
        <v>19429</v>
      </c>
      <c r="M235" s="18">
        <v>81833</v>
      </c>
      <c r="N235" s="18">
        <v>15322</v>
      </c>
      <c r="O235" s="18">
        <v>652121</v>
      </c>
      <c r="P235" s="18">
        <v>0</v>
      </c>
      <c r="Q235" s="18">
        <v>0</v>
      </c>
      <c r="R235" s="18">
        <v>0</v>
      </c>
      <c r="S235" s="18">
        <v>1855169</v>
      </c>
      <c r="T235" s="18">
        <v>2539655</v>
      </c>
      <c r="U235" s="18">
        <v>-684486</v>
      </c>
      <c r="V235" s="26">
        <v>-0.26951928509974699</v>
      </c>
      <c r="W235" s="27"/>
    </row>
    <row r="236" spans="1:23" x14ac:dyDescent="0.2">
      <c r="A236" s="18">
        <v>10030776</v>
      </c>
      <c r="B236" s="18" t="s">
        <v>256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10596</v>
      </c>
      <c r="K236" s="18">
        <v>696</v>
      </c>
      <c r="L236" s="18">
        <v>8139</v>
      </c>
      <c r="M236" s="18">
        <v>3018</v>
      </c>
      <c r="N236" s="18">
        <v>955</v>
      </c>
      <c r="O236" s="18">
        <v>23404</v>
      </c>
      <c r="P236" s="18">
        <v>0</v>
      </c>
      <c r="Q236" s="18">
        <v>0</v>
      </c>
      <c r="R236" s="18">
        <v>0</v>
      </c>
      <c r="S236" s="18">
        <v>23404</v>
      </c>
      <c r="T236" s="18">
        <v>35006</v>
      </c>
      <c r="U236" s="18">
        <v>-11602</v>
      </c>
      <c r="V236" s="26">
        <v>-0.331428897903216</v>
      </c>
      <c r="W236" s="27"/>
    </row>
    <row r="237" spans="1:23" x14ac:dyDescent="0.2">
      <c r="A237" s="18">
        <v>10013122</v>
      </c>
      <c r="B237" s="18" t="s">
        <v>257</v>
      </c>
      <c r="C237" s="18">
        <v>2556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2556</v>
      </c>
      <c r="J237" s="18">
        <v>8478</v>
      </c>
      <c r="K237" s="18">
        <v>982</v>
      </c>
      <c r="L237" s="18">
        <v>0</v>
      </c>
      <c r="M237" s="18">
        <v>2242</v>
      </c>
      <c r="N237" s="18">
        <v>2119</v>
      </c>
      <c r="O237" s="18">
        <v>13821</v>
      </c>
      <c r="P237" s="18">
        <v>0</v>
      </c>
      <c r="Q237" s="18">
        <v>0</v>
      </c>
      <c r="R237" s="18">
        <v>0</v>
      </c>
      <c r="S237" s="18">
        <v>16377</v>
      </c>
      <c r="T237" s="18">
        <v>0</v>
      </c>
      <c r="U237" s="18">
        <v>16377</v>
      </c>
      <c r="V237" s="26">
        <v>0</v>
      </c>
      <c r="W237" s="27"/>
    </row>
    <row r="238" spans="1:23" x14ac:dyDescent="0.2">
      <c r="A238" s="18">
        <v>10007938</v>
      </c>
      <c r="B238" s="18" t="s">
        <v>258</v>
      </c>
      <c r="C238" s="18">
        <v>93983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93983</v>
      </c>
      <c r="J238" s="18">
        <v>79035</v>
      </c>
      <c r="K238" s="18">
        <v>16710</v>
      </c>
      <c r="L238" s="18">
        <v>34382</v>
      </c>
      <c r="M238" s="18">
        <v>39994</v>
      </c>
      <c r="N238" s="18">
        <v>7460</v>
      </c>
      <c r="O238" s="18">
        <v>177581</v>
      </c>
      <c r="P238" s="18">
        <v>0</v>
      </c>
      <c r="Q238" s="18">
        <v>0</v>
      </c>
      <c r="R238" s="18">
        <v>0</v>
      </c>
      <c r="S238" s="18">
        <v>271564</v>
      </c>
      <c r="T238" s="18">
        <v>407899</v>
      </c>
      <c r="U238" s="18">
        <v>-136335</v>
      </c>
      <c r="V238" s="26">
        <v>-0.33423715184396102</v>
      </c>
      <c r="W238" s="27"/>
    </row>
    <row r="239" spans="1:23" x14ac:dyDescent="0.2">
      <c r="A239" s="18">
        <v>10006494</v>
      </c>
      <c r="B239" s="18" t="s">
        <v>259</v>
      </c>
      <c r="C239" s="18">
        <v>33963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33963</v>
      </c>
      <c r="J239" s="18">
        <v>1673</v>
      </c>
      <c r="K239" s="18">
        <v>227</v>
      </c>
      <c r="L239" s="18">
        <v>31262</v>
      </c>
      <c r="M239" s="18">
        <v>1126</v>
      </c>
      <c r="N239" s="18">
        <v>1074</v>
      </c>
      <c r="O239" s="18">
        <v>35362</v>
      </c>
      <c r="P239" s="18">
        <v>0</v>
      </c>
      <c r="Q239" s="18">
        <v>0</v>
      </c>
      <c r="R239" s="18">
        <v>0</v>
      </c>
      <c r="S239" s="18">
        <v>69325</v>
      </c>
      <c r="T239" s="18">
        <v>103461</v>
      </c>
      <c r="U239" s="18">
        <v>-34136</v>
      </c>
      <c r="V239" s="26">
        <v>-0.32994075062100697</v>
      </c>
      <c r="W239" s="27"/>
    </row>
    <row r="240" spans="1:23" x14ac:dyDescent="0.2">
      <c r="A240" s="18">
        <v>10007161</v>
      </c>
      <c r="B240" s="18" t="s">
        <v>260</v>
      </c>
      <c r="C240" s="18">
        <v>6448960</v>
      </c>
      <c r="D240" s="18">
        <v>724697</v>
      </c>
      <c r="E240" s="18">
        <v>137421</v>
      </c>
      <c r="F240" s="18">
        <v>0</v>
      </c>
      <c r="G240" s="18">
        <v>1974</v>
      </c>
      <c r="H240" s="18">
        <v>0</v>
      </c>
      <c r="I240" s="18">
        <v>7313052</v>
      </c>
      <c r="J240" s="18">
        <v>1068740</v>
      </c>
      <c r="K240" s="18">
        <v>273272</v>
      </c>
      <c r="L240" s="18">
        <v>748240</v>
      </c>
      <c r="M240" s="18">
        <v>296901</v>
      </c>
      <c r="N240" s="18">
        <v>105379</v>
      </c>
      <c r="O240" s="18">
        <v>2492532</v>
      </c>
      <c r="P240" s="18">
        <v>0</v>
      </c>
      <c r="Q240" s="18">
        <v>0</v>
      </c>
      <c r="R240" s="18">
        <v>0</v>
      </c>
      <c r="S240" s="18">
        <v>9805584</v>
      </c>
      <c r="T240" s="18">
        <v>10823422</v>
      </c>
      <c r="U240" s="18">
        <v>-1017838</v>
      </c>
      <c r="V240" s="26">
        <v>-9.4040313682678095E-2</v>
      </c>
      <c r="W240" s="27"/>
    </row>
    <row r="241" spans="1:23" x14ac:dyDescent="0.2">
      <c r="A241" s="18">
        <v>10006549</v>
      </c>
      <c r="B241" s="18" t="s">
        <v>261</v>
      </c>
      <c r="C241" s="18">
        <v>16595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16595</v>
      </c>
      <c r="J241" s="18">
        <v>2544</v>
      </c>
      <c r="K241" s="18">
        <v>119</v>
      </c>
      <c r="L241" s="18">
        <v>5968</v>
      </c>
      <c r="M241" s="18">
        <v>1105</v>
      </c>
      <c r="N241" s="18">
        <v>686</v>
      </c>
      <c r="O241" s="18">
        <v>10422</v>
      </c>
      <c r="P241" s="18">
        <v>0</v>
      </c>
      <c r="Q241" s="18">
        <v>0</v>
      </c>
      <c r="R241" s="18">
        <v>0</v>
      </c>
      <c r="S241" s="18">
        <v>27017</v>
      </c>
      <c r="T241" s="18">
        <v>41708</v>
      </c>
      <c r="U241" s="18">
        <v>-14691</v>
      </c>
      <c r="V241" s="26">
        <v>-0.35223458329337298</v>
      </c>
      <c r="W241" s="27"/>
    </row>
    <row r="242" spans="1:23" x14ac:dyDescent="0.2">
      <c r="A242" s="18">
        <v>10001386</v>
      </c>
      <c r="B242" s="18" t="s">
        <v>262</v>
      </c>
      <c r="C242" s="18">
        <v>11498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11498</v>
      </c>
      <c r="J242" s="18">
        <v>31263</v>
      </c>
      <c r="K242" s="18">
        <v>1066</v>
      </c>
      <c r="L242" s="18">
        <v>0</v>
      </c>
      <c r="M242" s="18">
        <v>8836</v>
      </c>
      <c r="N242" s="18">
        <v>1015</v>
      </c>
      <c r="O242" s="18">
        <v>42180</v>
      </c>
      <c r="P242" s="18">
        <v>0</v>
      </c>
      <c r="Q242" s="18">
        <v>0</v>
      </c>
      <c r="R242" s="18">
        <v>0</v>
      </c>
      <c r="S242" s="18">
        <v>53678</v>
      </c>
      <c r="T242" s="18">
        <v>70733</v>
      </c>
      <c r="U242" s="18">
        <v>-17055</v>
      </c>
      <c r="V242" s="26">
        <v>-0.241118007153662</v>
      </c>
      <c r="W242" s="27"/>
    </row>
    <row r="243" spans="1:23" x14ac:dyDescent="0.2">
      <c r="A243" s="18">
        <v>10003955</v>
      </c>
      <c r="B243" s="18" t="s">
        <v>263</v>
      </c>
      <c r="C243" s="18">
        <v>71630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71630</v>
      </c>
      <c r="J243" s="18">
        <v>37376</v>
      </c>
      <c r="K243" s="18">
        <v>7365</v>
      </c>
      <c r="L243" s="18">
        <v>31740</v>
      </c>
      <c r="M243" s="18">
        <v>9222</v>
      </c>
      <c r="N243" s="18">
        <v>4178</v>
      </c>
      <c r="O243" s="18">
        <v>89881</v>
      </c>
      <c r="P243" s="18">
        <v>0</v>
      </c>
      <c r="Q243" s="18">
        <v>0</v>
      </c>
      <c r="R243" s="18">
        <v>0</v>
      </c>
      <c r="S243" s="18">
        <v>161511</v>
      </c>
      <c r="T243" s="18">
        <v>242804</v>
      </c>
      <c r="U243" s="18">
        <v>-81293</v>
      </c>
      <c r="V243" s="26">
        <v>-0.33480914647205101</v>
      </c>
      <c r="W243" s="27"/>
    </row>
    <row r="244" spans="1:23" x14ac:dyDescent="0.2">
      <c r="A244" s="18">
        <v>10066502</v>
      </c>
      <c r="B244" s="18" t="s">
        <v>264</v>
      </c>
      <c r="C244" s="18">
        <v>421900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421900</v>
      </c>
      <c r="J244" s="18">
        <v>11274</v>
      </c>
      <c r="K244" s="18">
        <v>1322</v>
      </c>
      <c r="L244" s="18">
        <v>130074</v>
      </c>
      <c r="M244" s="18">
        <v>11584</v>
      </c>
      <c r="N244" s="18">
        <v>2178</v>
      </c>
      <c r="O244" s="18">
        <v>156432</v>
      </c>
      <c r="P244" s="18">
        <v>0</v>
      </c>
      <c r="Q244" s="18">
        <v>0</v>
      </c>
      <c r="R244" s="18">
        <v>0</v>
      </c>
      <c r="S244" s="18">
        <v>578332</v>
      </c>
      <c r="T244" s="18">
        <v>556100</v>
      </c>
      <c r="U244" s="18">
        <v>22232</v>
      </c>
      <c r="V244" s="26">
        <v>3.9978421147275602E-2</v>
      </c>
      <c r="W244" s="27"/>
    </row>
    <row r="245" spans="1:23" x14ac:dyDescent="0.2">
      <c r="A245" s="18">
        <v>10003945</v>
      </c>
      <c r="B245" s="18" t="s">
        <v>265</v>
      </c>
      <c r="C245" s="18">
        <v>250656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250656</v>
      </c>
      <c r="J245" s="18">
        <v>100901</v>
      </c>
      <c r="K245" s="18">
        <v>7998</v>
      </c>
      <c r="L245" s="18">
        <v>559</v>
      </c>
      <c r="M245" s="18">
        <v>43347</v>
      </c>
      <c r="N245" s="18">
        <v>10653</v>
      </c>
      <c r="O245" s="18">
        <v>163458</v>
      </c>
      <c r="P245" s="18">
        <v>0</v>
      </c>
      <c r="Q245" s="18">
        <v>0</v>
      </c>
      <c r="R245" s="18">
        <v>0</v>
      </c>
      <c r="S245" s="18">
        <v>414114</v>
      </c>
      <c r="T245" s="18">
        <v>384035</v>
      </c>
      <c r="U245" s="18">
        <v>30079</v>
      </c>
      <c r="V245" s="26">
        <v>7.8323590297759302E-2</v>
      </c>
      <c r="W245" s="27"/>
    </row>
    <row r="246" spans="1:23" x14ac:dyDescent="0.2">
      <c r="A246" s="18">
        <v>10067623</v>
      </c>
      <c r="B246" s="18" t="s">
        <v>266</v>
      </c>
      <c r="C246" s="18">
        <v>88016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88016</v>
      </c>
      <c r="J246" s="18">
        <v>4739</v>
      </c>
      <c r="K246" s="18">
        <v>152</v>
      </c>
      <c r="L246" s="18">
        <v>0</v>
      </c>
      <c r="M246" s="18">
        <v>5592</v>
      </c>
      <c r="N246" s="18">
        <v>895</v>
      </c>
      <c r="O246" s="18">
        <v>11378</v>
      </c>
      <c r="P246" s="18">
        <v>0</v>
      </c>
      <c r="Q246" s="18">
        <v>0</v>
      </c>
      <c r="R246" s="18">
        <v>0</v>
      </c>
      <c r="S246" s="18">
        <v>99394</v>
      </c>
      <c r="T246" s="18">
        <v>191631</v>
      </c>
      <c r="U246" s="18">
        <v>-92237</v>
      </c>
      <c r="V246" s="26">
        <v>-0.48132609024635797</v>
      </c>
      <c r="W246" s="27"/>
    </row>
    <row r="247" spans="1:23" x14ac:dyDescent="0.2">
      <c r="A247" s="18">
        <v>10004063</v>
      </c>
      <c r="B247" s="18" t="s">
        <v>267</v>
      </c>
      <c r="C247" s="18">
        <v>7930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7930</v>
      </c>
      <c r="J247" s="18">
        <v>24970</v>
      </c>
      <c r="K247" s="18">
        <v>37</v>
      </c>
      <c r="L247" s="18">
        <v>1077</v>
      </c>
      <c r="M247" s="18">
        <v>121420</v>
      </c>
      <c r="N247" s="18">
        <v>28378</v>
      </c>
      <c r="O247" s="18">
        <v>175882</v>
      </c>
      <c r="P247" s="18">
        <v>0</v>
      </c>
      <c r="Q247" s="18">
        <v>0</v>
      </c>
      <c r="R247" s="18">
        <v>0</v>
      </c>
      <c r="S247" s="18">
        <v>183812</v>
      </c>
      <c r="T247" s="18">
        <v>339049</v>
      </c>
      <c r="U247" s="18">
        <v>-155237</v>
      </c>
      <c r="V247" s="26">
        <v>-0.45786007332273498</v>
      </c>
      <c r="W247" s="27"/>
    </row>
    <row r="248" spans="1:23" x14ac:dyDescent="0.2">
      <c r="A248" s="18">
        <v>10004320</v>
      </c>
      <c r="B248" s="18" t="s">
        <v>268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23989</v>
      </c>
      <c r="K248" s="18">
        <v>321</v>
      </c>
      <c r="L248" s="18">
        <v>0</v>
      </c>
      <c r="M248" s="18">
        <v>4059</v>
      </c>
      <c r="N248" s="18">
        <v>1373</v>
      </c>
      <c r="O248" s="18">
        <v>29742</v>
      </c>
      <c r="P248" s="18">
        <v>0</v>
      </c>
      <c r="Q248" s="18">
        <v>0</v>
      </c>
      <c r="R248" s="18">
        <v>0</v>
      </c>
      <c r="S248" s="18">
        <v>29742</v>
      </c>
      <c r="T248" s="18">
        <v>23974</v>
      </c>
      <c r="U248" s="18">
        <v>5768</v>
      </c>
      <c r="V248" s="26">
        <v>0.24059397680820799</v>
      </c>
      <c r="W248" s="27"/>
    </row>
    <row r="249" spans="1:23" x14ac:dyDescent="0.2">
      <c r="A249" s="18">
        <v>10001503</v>
      </c>
      <c r="B249" s="18" t="s">
        <v>269</v>
      </c>
      <c r="C249" s="18">
        <v>79990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79990</v>
      </c>
      <c r="J249" s="18">
        <v>68693</v>
      </c>
      <c r="K249" s="18">
        <v>14224</v>
      </c>
      <c r="L249" s="18">
        <v>838</v>
      </c>
      <c r="M249" s="18">
        <v>48076</v>
      </c>
      <c r="N249" s="18">
        <v>7579</v>
      </c>
      <c r="O249" s="18">
        <v>139410</v>
      </c>
      <c r="P249" s="18">
        <v>0</v>
      </c>
      <c r="Q249" s="18">
        <v>0</v>
      </c>
      <c r="R249" s="18">
        <v>0</v>
      </c>
      <c r="S249" s="18">
        <v>219400</v>
      </c>
      <c r="T249" s="18">
        <v>195673</v>
      </c>
      <c r="U249" s="18">
        <v>23727</v>
      </c>
      <c r="V249" s="26">
        <v>0.121258426047538</v>
      </c>
      <c r="W249" s="27"/>
    </row>
    <row r="250" spans="1:23" x14ac:dyDescent="0.2">
      <c r="A250" s="18">
        <v>10006770</v>
      </c>
      <c r="B250" s="18" t="s">
        <v>270</v>
      </c>
      <c r="C250" s="18">
        <v>14357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14357</v>
      </c>
      <c r="J250" s="18">
        <v>69555</v>
      </c>
      <c r="K250" s="18">
        <v>17911</v>
      </c>
      <c r="L250" s="18">
        <v>14250</v>
      </c>
      <c r="M250" s="18">
        <v>16325</v>
      </c>
      <c r="N250" s="18">
        <v>4595</v>
      </c>
      <c r="O250" s="18">
        <v>122636</v>
      </c>
      <c r="P250" s="18">
        <v>0</v>
      </c>
      <c r="Q250" s="18">
        <v>0</v>
      </c>
      <c r="R250" s="18">
        <v>0</v>
      </c>
      <c r="S250" s="18">
        <v>136993</v>
      </c>
      <c r="T250" s="18">
        <v>179762</v>
      </c>
      <c r="U250" s="18">
        <v>-42769</v>
      </c>
      <c r="V250" s="26">
        <v>-0.23792013885025701</v>
      </c>
      <c r="W250" s="27"/>
    </row>
    <row r="251" spans="1:23" x14ac:dyDescent="0.2">
      <c r="A251" s="18">
        <v>10007773</v>
      </c>
      <c r="B251" s="18" t="s">
        <v>271</v>
      </c>
      <c r="C251" s="18">
        <v>7572540</v>
      </c>
      <c r="D251" s="18">
        <v>293274</v>
      </c>
      <c r="E251" s="18">
        <v>162642</v>
      </c>
      <c r="F251" s="18">
        <v>0</v>
      </c>
      <c r="G251" s="18">
        <v>0</v>
      </c>
      <c r="H251" s="18">
        <v>0</v>
      </c>
      <c r="I251" s="18">
        <v>8028456</v>
      </c>
      <c r="J251" s="18">
        <v>0</v>
      </c>
      <c r="K251" s="18">
        <v>0</v>
      </c>
      <c r="L251" s="18">
        <v>26590025</v>
      </c>
      <c r="M251" s="18">
        <v>1465946</v>
      </c>
      <c r="N251" s="18">
        <v>943630</v>
      </c>
      <c r="O251" s="18">
        <v>28999601</v>
      </c>
      <c r="P251" s="18">
        <v>0</v>
      </c>
      <c r="Q251" s="18">
        <v>0</v>
      </c>
      <c r="R251" s="18">
        <v>0</v>
      </c>
      <c r="S251" s="18">
        <v>37028057</v>
      </c>
      <c r="T251" s="18">
        <v>38747651</v>
      </c>
      <c r="U251" s="18">
        <v>-1719594</v>
      </c>
      <c r="V251" s="26">
        <v>-4.43793095999548E-2</v>
      </c>
      <c r="W251" s="27"/>
    </row>
    <row r="252" spans="1:23" x14ac:dyDescent="0.2">
      <c r="A252" s="18">
        <v>10032282</v>
      </c>
      <c r="B252" s="18" t="s">
        <v>272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337</v>
      </c>
      <c r="K252" s="18">
        <v>41</v>
      </c>
      <c r="L252" s="18">
        <v>8585</v>
      </c>
      <c r="M252" s="18">
        <v>1716</v>
      </c>
      <c r="N252" s="18">
        <v>328</v>
      </c>
      <c r="O252" s="18">
        <v>11007</v>
      </c>
      <c r="P252" s="18">
        <v>0</v>
      </c>
      <c r="Q252" s="18">
        <v>0</v>
      </c>
      <c r="R252" s="18">
        <v>0</v>
      </c>
      <c r="S252" s="18">
        <v>11007</v>
      </c>
      <c r="T252" s="18">
        <v>15293</v>
      </c>
      <c r="U252" s="18">
        <v>-4286</v>
      </c>
      <c r="V252" s="26">
        <v>-0.28025894199960699</v>
      </c>
      <c r="W252" s="27"/>
    </row>
    <row r="253" spans="1:23" x14ac:dyDescent="0.2">
      <c r="A253" s="18">
        <v>10007835</v>
      </c>
      <c r="B253" s="18" t="s">
        <v>273</v>
      </c>
      <c r="C253" s="18">
        <v>54576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54576</v>
      </c>
      <c r="J253" s="18">
        <v>8874</v>
      </c>
      <c r="K253" s="18">
        <v>304</v>
      </c>
      <c r="L253" s="18">
        <v>279</v>
      </c>
      <c r="M253" s="18">
        <v>16721</v>
      </c>
      <c r="N253" s="18">
        <v>1999</v>
      </c>
      <c r="O253" s="18">
        <v>28177</v>
      </c>
      <c r="P253" s="18">
        <v>4875000</v>
      </c>
      <c r="Q253" s="18">
        <v>0</v>
      </c>
      <c r="R253" s="18">
        <v>4875000</v>
      </c>
      <c r="S253" s="18">
        <v>4957753</v>
      </c>
      <c r="T253" s="18">
        <v>4957819</v>
      </c>
      <c r="U253" s="18">
        <v>-66</v>
      </c>
      <c r="V253" s="26">
        <v>-1.33123052697163E-5</v>
      </c>
      <c r="W253" s="27"/>
    </row>
    <row r="254" spans="1:23" x14ac:dyDescent="0.2">
      <c r="A254" s="18">
        <v>10005545</v>
      </c>
      <c r="B254" s="18" t="s">
        <v>274</v>
      </c>
      <c r="C254" s="18">
        <v>629650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629650</v>
      </c>
      <c r="J254" s="18">
        <v>91861</v>
      </c>
      <c r="K254" s="18">
        <v>3414</v>
      </c>
      <c r="L254" s="18">
        <v>3439</v>
      </c>
      <c r="M254" s="18">
        <v>51089</v>
      </c>
      <c r="N254" s="18">
        <v>6439</v>
      </c>
      <c r="O254" s="18">
        <v>156242</v>
      </c>
      <c r="P254" s="18">
        <v>0</v>
      </c>
      <c r="Q254" s="18">
        <v>0</v>
      </c>
      <c r="R254" s="18">
        <v>0</v>
      </c>
      <c r="S254" s="18">
        <v>785892</v>
      </c>
      <c r="T254" s="18">
        <v>954008</v>
      </c>
      <c r="U254" s="18">
        <v>-168116</v>
      </c>
      <c r="V254" s="26">
        <v>-0.17622074448013</v>
      </c>
      <c r="W254" s="27"/>
    </row>
    <row r="255" spans="1:23" x14ac:dyDescent="0.2">
      <c r="A255" s="18">
        <v>10007816</v>
      </c>
      <c r="B255" s="18" t="s">
        <v>275</v>
      </c>
      <c r="C255" s="18">
        <v>84733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84733</v>
      </c>
      <c r="J255" s="18">
        <v>46952</v>
      </c>
      <c r="K255" s="18">
        <v>2810</v>
      </c>
      <c r="L255" s="18">
        <v>2234</v>
      </c>
      <c r="M255" s="18">
        <v>48627</v>
      </c>
      <c r="N255" s="18">
        <v>6087</v>
      </c>
      <c r="O255" s="18">
        <v>106710</v>
      </c>
      <c r="P255" s="18">
        <v>4875000</v>
      </c>
      <c r="Q255" s="18">
        <v>0</v>
      </c>
      <c r="R255" s="18">
        <v>4875000</v>
      </c>
      <c r="S255" s="18">
        <v>5066443</v>
      </c>
      <c r="T255" s="18">
        <v>5061714</v>
      </c>
      <c r="U255" s="18">
        <v>4729</v>
      </c>
      <c r="V255" s="26">
        <v>9.3426851062703201E-4</v>
      </c>
      <c r="W255" s="27"/>
    </row>
    <row r="256" spans="1:23" x14ac:dyDescent="0.2">
      <c r="A256" s="18">
        <v>10007779</v>
      </c>
      <c r="B256" s="18" t="s">
        <v>276</v>
      </c>
      <c r="C256" s="18">
        <v>9903969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9903969</v>
      </c>
      <c r="J256" s="18">
        <v>62671</v>
      </c>
      <c r="K256" s="18">
        <v>3124</v>
      </c>
      <c r="L256" s="18">
        <v>638</v>
      </c>
      <c r="M256" s="18">
        <v>66965</v>
      </c>
      <c r="N256" s="18">
        <v>7191</v>
      </c>
      <c r="O256" s="18">
        <v>140589</v>
      </c>
      <c r="P256" s="18">
        <v>2931196</v>
      </c>
      <c r="Q256" s="18">
        <v>0</v>
      </c>
      <c r="R256" s="18">
        <v>2931196</v>
      </c>
      <c r="S256" s="18">
        <v>12975754</v>
      </c>
      <c r="T256" s="18">
        <v>14097845</v>
      </c>
      <c r="U256" s="18">
        <v>-1122091</v>
      </c>
      <c r="V256" s="26">
        <v>-0.116373176184019</v>
      </c>
      <c r="W256" s="27"/>
    </row>
    <row r="257" spans="1:23" x14ac:dyDescent="0.2">
      <c r="A257" s="18">
        <v>10007780</v>
      </c>
      <c r="B257" s="18" t="s">
        <v>277</v>
      </c>
      <c r="C257" s="18">
        <v>2583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2583</v>
      </c>
      <c r="J257" s="18">
        <v>187390</v>
      </c>
      <c r="K257" s="18">
        <v>5461</v>
      </c>
      <c r="L257" s="18">
        <v>14043</v>
      </c>
      <c r="M257" s="18">
        <v>112298</v>
      </c>
      <c r="N257" s="18">
        <v>37628</v>
      </c>
      <c r="O257" s="18">
        <v>356820</v>
      </c>
      <c r="P257" s="18">
        <v>0</v>
      </c>
      <c r="Q257" s="18">
        <v>0</v>
      </c>
      <c r="R257" s="18">
        <v>0</v>
      </c>
      <c r="S257" s="18">
        <v>359403</v>
      </c>
      <c r="T257" s="18">
        <v>559546</v>
      </c>
      <c r="U257" s="18">
        <v>-200143</v>
      </c>
      <c r="V257" s="26">
        <v>-0.35768819721702899</v>
      </c>
      <c r="W257" s="27"/>
    </row>
    <row r="258" spans="1:23" x14ac:dyDescent="0.2">
      <c r="A258" s="18">
        <v>10007850</v>
      </c>
      <c r="B258" s="18" t="s">
        <v>278</v>
      </c>
      <c r="C258" s="18">
        <v>7754806</v>
      </c>
      <c r="D258" s="18">
        <v>0</v>
      </c>
      <c r="E258" s="18">
        <v>1048728</v>
      </c>
      <c r="F258" s="18">
        <v>15357</v>
      </c>
      <c r="G258" s="18">
        <v>0</v>
      </c>
      <c r="H258" s="18">
        <v>0</v>
      </c>
      <c r="I258" s="18">
        <v>8818891</v>
      </c>
      <c r="J258" s="18">
        <v>234065</v>
      </c>
      <c r="K258" s="18">
        <v>2611</v>
      </c>
      <c r="L258" s="18">
        <v>12032</v>
      </c>
      <c r="M258" s="18">
        <v>418473</v>
      </c>
      <c r="N258" s="18">
        <v>109155</v>
      </c>
      <c r="O258" s="18">
        <v>776336</v>
      </c>
      <c r="P258" s="18">
        <v>0</v>
      </c>
      <c r="Q258" s="18">
        <v>0</v>
      </c>
      <c r="R258" s="18">
        <v>0</v>
      </c>
      <c r="S258" s="18">
        <v>9595227</v>
      </c>
      <c r="T258" s="18">
        <v>9895578</v>
      </c>
      <c r="U258" s="18">
        <v>-300351</v>
      </c>
      <c r="V258" s="26">
        <v>-3.03520420939534E-2</v>
      </c>
      <c r="W258" s="27"/>
    </row>
    <row r="259" spans="1:23" x14ac:dyDescent="0.2">
      <c r="A259" s="18">
        <v>10006840</v>
      </c>
      <c r="B259" s="18" t="s">
        <v>279</v>
      </c>
      <c r="C259" s="18">
        <v>28458128</v>
      </c>
      <c r="D259" s="18">
        <v>282192</v>
      </c>
      <c r="E259" s="18">
        <v>1165237</v>
      </c>
      <c r="F259" s="18">
        <v>789493</v>
      </c>
      <c r="G259" s="18">
        <v>52279</v>
      </c>
      <c r="H259" s="18">
        <v>297300</v>
      </c>
      <c r="I259" s="18">
        <v>31044629</v>
      </c>
      <c r="J259" s="18">
        <v>484211</v>
      </c>
      <c r="K259" s="18">
        <v>9129</v>
      </c>
      <c r="L259" s="18">
        <v>71148</v>
      </c>
      <c r="M259" s="18">
        <v>534995</v>
      </c>
      <c r="N259" s="18">
        <v>190353</v>
      </c>
      <c r="O259" s="18">
        <v>1289836</v>
      </c>
      <c r="P259" s="18">
        <v>0</v>
      </c>
      <c r="Q259" s="18">
        <v>0</v>
      </c>
      <c r="R259" s="18">
        <v>0</v>
      </c>
      <c r="S259" s="18">
        <v>32334465</v>
      </c>
      <c r="T259" s="18">
        <v>34792053</v>
      </c>
      <c r="U259" s="18">
        <v>-2457588</v>
      </c>
      <c r="V259" s="26">
        <v>-7.0636475519280206E-2</v>
      </c>
      <c r="W259" s="27"/>
    </row>
    <row r="260" spans="1:23" x14ac:dyDescent="0.2">
      <c r="A260" s="18">
        <v>10007785</v>
      </c>
      <c r="B260" s="18" t="s">
        <v>280</v>
      </c>
      <c r="C260" s="18">
        <v>5088871</v>
      </c>
      <c r="D260" s="18">
        <v>553412</v>
      </c>
      <c r="E260" s="18">
        <v>179152</v>
      </c>
      <c r="F260" s="18">
        <v>0</v>
      </c>
      <c r="G260" s="18">
        <v>0</v>
      </c>
      <c r="H260" s="18">
        <v>0</v>
      </c>
      <c r="I260" s="18">
        <v>5821435</v>
      </c>
      <c r="J260" s="18">
        <v>970847</v>
      </c>
      <c r="K260" s="18">
        <v>203788</v>
      </c>
      <c r="L260" s="18">
        <v>121512</v>
      </c>
      <c r="M260" s="18">
        <v>224238</v>
      </c>
      <c r="N260" s="18">
        <v>61530</v>
      </c>
      <c r="O260" s="18">
        <v>1581915</v>
      </c>
      <c r="P260" s="18">
        <v>0</v>
      </c>
      <c r="Q260" s="18">
        <v>0</v>
      </c>
      <c r="R260" s="18">
        <v>0</v>
      </c>
      <c r="S260" s="18">
        <v>7403350</v>
      </c>
      <c r="T260" s="18">
        <v>7800374</v>
      </c>
      <c r="U260" s="18">
        <v>-397024</v>
      </c>
      <c r="V260" s="26">
        <v>-5.0898072323198797E-2</v>
      </c>
      <c r="W260" s="27"/>
    </row>
    <row r="261" spans="1:23" x14ac:dyDescent="0.2">
      <c r="A261" s="18">
        <v>10007137</v>
      </c>
      <c r="B261" s="18" t="s">
        <v>281</v>
      </c>
      <c r="C261" s="18">
        <v>608074</v>
      </c>
      <c r="D261" s="18">
        <v>64245</v>
      </c>
      <c r="E261" s="18">
        <v>0</v>
      </c>
      <c r="F261" s="18">
        <v>0</v>
      </c>
      <c r="G261" s="18">
        <v>0</v>
      </c>
      <c r="H261" s="18">
        <v>0</v>
      </c>
      <c r="I261" s="18">
        <v>672319</v>
      </c>
      <c r="J261" s="18">
        <v>455661</v>
      </c>
      <c r="K261" s="18">
        <v>58183</v>
      </c>
      <c r="L261" s="18">
        <v>149618</v>
      </c>
      <c r="M261" s="18">
        <v>123453</v>
      </c>
      <c r="N261" s="18">
        <v>35831</v>
      </c>
      <c r="O261" s="18">
        <v>822746</v>
      </c>
      <c r="P261" s="18">
        <v>0</v>
      </c>
      <c r="Q261" s="18">
        <v>0</v>
      </c>
      <c r="R261" s="18">
        <v>0</v>
      </c>
      <c r="S261" s="18">
        <v>1495065</v>
      </c>
      <c r="T261" s="18">
        <v>1756836</v>
      </c>
      <c r="U261" s="18">
        <v>-261771</v>
      </c>
      <c r="V261" s="26">
        <v>-0.14900138658360801</v>
      </c>
      <c r="W261" s="27"/>
    </row>
    <row r="262" spans="1:23" x14ac:dyDescent="0.2">
      <c r="A262" s="18">
        <v>10007842</v>
      </c>
      <c r="B262" s="18" t="s">
        <v>282</v>
      </c>
      <c r="C262" s="18">
        <v>4492111</v>
      </c>
      <c r="D262" s="18">
        <v>553898</v>
      </c>
      <c r="E262" s="18">
        <v>0</v>
      </c>
      <c r="F262" s="18">
        <v>0</v>
      </c>
      <c r="G262" s="18">
        <v>0</v>
      </c>
      <c r="H262" s="18">
        <v>0</v>
      </c>
      <c r="I262" s="18">
        <v>5046009</v>
      </c>
      <c r="J262" s="18">
        <v>461118</v>
      </c>
      <c r="K262" s="18">
        <v>46611</v>
      </c>
      <c r="L262" s="18">
        <v>224250</v>
      </c>
      <c r="M262" s="18">
        <v>69582</v>
      </c>
      <c r="N262" s="18">
        <v>32108</v>
      </c>
      <c r="O262" s="18">
        <v>833669</v>
      </c>
      <c r="P262" s="18">
        <v>0</v>
      </c>
      <c r="Q262" s="18">
        <v>0</v>
      </c>
      <c r="R262" s="18">
        <v>0</v>
      </c>
      <c r="S262" s="18">
        <v>5879678</v>
      </c>
      <c r="T262" s="18">
        <v>6573743</v>
      </c>
      <c r="U262" s="18">
        <v>-694065</v>
      </c>
      <c r="V262" s="26">
        <v>-0.105581401645911</v>
      </c>
      <c r="W262" s="27"/>
    </row>
    <row r="263" spans="1:23" x14ac:dyDescent="0.2">
      <c r="A263" s="18">
        <v>10007789</v>
      </c>
      <c r="B263" s="18" t="s">
        <v>283</v>
      </c>
      <c r="C263" s="18">
        <v>12288301</v>
      </c>
      <c r="D263" s="18">
        <v>249001</v>
      </c>
      <c r="E263" s="18">
        <v>173810</v>
      </c>
      <c r="F263" s="18">
        <v>387869</v>
      </c>
      <c r="G263" s="18">
        <v>19740</v>
      </c>
      <c r="H263" s="18">
        <v>19845</v>
      </c>
      <c r="I263" s="18">
        <v>13138566</v>
      </c>
      <c r="J263" s="18">
        <v>718651</v>
      </c>
      <c r="K263" s="18">
        <v>70494</v>
      </c>
      <c r="L263" s="18">
        <v>200648</v>
      </c>
      <c r="M263" s="18">
        <v>382290</v>
      </c>
      <c r="N263" s="18">
        <v>101754</v>
      </c>
      <c r="O263" s="18">
        <v>1473837</v>
      </c>
      <c r="P263" s="18">
        <v>0</v>
      </c>
      <c r="Q263" s="18">
        <v>0</v>
      </c>
      <c r="R263" s="18">
        <v>0</v>
      </c>
      <c r="S263" s="18">
        <v>14612403</v>
      </c>
      <c r="T263" s="18">
        <v>15562201</v>
      </c>
      <c r="U263" s="18">
        <v>-949798</v>
      </c>
      <c r="V263" s="26">
        <v>-6.10323693929926E-2</v>
      </c>
      <c r="W263" s="27"/>
    </row>
    <row r="264" spans="1:23" x14ac:dyDescent="0.2">
      <c r="A264" s="18">
        <v>10007791</v>
      </c>
      <c r="B264" s="18" t="s">
        <v>284</v>
      </c>
      <c r="C264" s="18">
        <v>4156253</v>
      </c>
      <c r="D264" s="18">
        <v>334493</v>
      </c>
      <c r="E264" s="18">
        <v>0</v>
      </c>
      <c r="F264" s="18">
        <v>0</v>
      </c>
      <c r="G264" s="18">
        <v>0</v>
      </c>
      <c r="H264" s="18">
        <v>0</v>
      </c>
      <c r="I264" s="18">
        <v>4490746</v>
      </c>
      <c r="J264" s="18">
        <v>980955</v>
      </c>
      <c r="K264" s="18">
        <v>153126</v>
      </c>
      <c r="L264" s="18">
        <v>47515</v>
      </c>
      <c r="M264" s="18">
        <v>217924</v>
      </c>
      <c r="N264" s="18">
        <v>74242</v>
      </c>
      <c r="O264" s="18">
        <v>1473762</v>
      </c>
      <c r="P264" s="18">
        <v>0</v>
      </c>
      <c r="Q264" s="18">
        <v>0</v>
      </c>
      <c r="R264" s="18">
        <v>0</v>
      </c>
      <c r="S264" s="18">
        <v>5964508</v>
      </c>
      <c r="T264" s="18">
        <v>6427792</v>
      </c>
      <c r="U264" s="18">
        <v>-463284</v>
      </c>
      <c r="V264" s="26">
        <v>-7.2075138710151102E-2</v>
      </c>
      <c r="W264" s="27"/>
    </row>
    <row r="265" spans="1:23" x14ac:dyDescent="0.2">
      <c r="A265" s="18">
        <v>10007148</v>
      </c>
      <c r="B265" s="18" t="s">
        <v>285</v>
      </c>
      <c r="C265" s="18">
        <v>5555009</v>
      </c>
      <c r="D265" s="18">
        <v>656866</v>
      </c>
      <c r="E265" s="18">
        <v>264973</v>
      </c>
      <c r="F265" s="18">
        <v>0</v>
      </c>
      <c r="G265" s="18">
        <v>0</v>
      </c>
      <c r="H265" s="18">
        <v>0</v>
      </c>
      <c r="I265" s="18">
        <v>6476848</v>
      </c>
      <c r="J265" s="18">
        <v>1248981</v>
      </c>
      <c r="K265" s="18">
        <v>227986</v>
      </c>
      <c r="L265" s="18">
        <v>177798</v>
      </c>
      <c r="M265" s="18">
        <v>294429</v>
      </c>
      <c r="N265" s="18">
        <v>89848</v>
      </c>
      <c r="O265" s="18">
        <v>2039042</v>
      </c>
      <c r="P265" s="18">
        <v>0</v>
      </c>
      <c r="Q265" s="18">
        <v>0</v>
      </c>
      <c r="R265" s="18">
        <v>0</v>
      </c>
      <c r="S265" s="18">
        <v>8515890</v>
      </c>
      <c r="T265" s="18">
        <v>8528391</v>
      </c>
      <c r="U265" s="18">
        <v>-12501</v>
      </c>
      <c r="V265" s="26">
        <v>-1.4658099048226001E-3</v>
      </c>
      <c r="W265" s="27"/>
    </row>
    <row r="266" spans="1:23" x14ac:dyDescent="0.2">
      <c r="A266" s="18">
        <v>10007149</v>
      </c>
      <c r="B266" s="18" t="s">
        <v>286</v>
      </c>
      <c r="C266" s="18">
        <v>7581200</v>
      </c>
      <c r="D266" s="18">
        <v>251149</v>
      </c>
      <c r="E266" s="18">
        <v>606160</v>
      </c>
      <c r="F266" s="18">
        <v>87237</v>
      </c>
      <c r="G266" s="18">
        <v>3949</v>
      </c>
      <c r="H266" s="18">
        <v>4214</v>
      </c>
      <c r="I266" s="18">
        <v>8533909</v>
      </c>
      <c r="J266" s="18">
        <v>937468</v>
      </c>
      <c r="K266" s="18">
        <v>209442</v>
      </c>
      <c r="L266" s="18">
        <v>74811</v>
      </c>
      <c r="M266" s="18">
        <v>244240</v>
      </c>
      <c r="N266" s="18">
        <v>64902</v>
      </c>
      <c r="O266" s="18">
        <v>1530863</v>
      </c>
      <c r="P266" s="18">
        <v>0</v>
      </c>
      <c r="Q266" s="18">
        <v>0</v>
      </c>
      <c r="R266" s="18">
        <v>0</v>
      </c>
      <c r="S266" s="18">
        <v>10064772</v>
      </c>
      <c r="T266" s="18">
        <v>10756133</v>
      </c>
      <c r="U266" s="18">
        <v>-691361</v>
      </c>
      <c r="V266" s="26">
        <v>-7.0862641806307095E-2</v>
      </c>
      <c r="W266" s="27"/>
    </row>
    <row r="267" spans="1:23" x14ac:dyDescent="0.2">
      <c r="A267" s="18">
        <v>10007150</v>
      </c>
      <c r="B267" s="18" t="s">
        <v>287</v>
      </c>
      <c r="C267" s="18">
        <v>5449800</v>
      </c>
      <c r="D267" s="18">
        <v>0</v>
      </c>
      <c r="E267" s="18">
        <v>609532</v>
      </c>
      <c r="F267" s="18">
        <v>0</v>
      </c>
      <c r="G267" s="18">
        <v>0</v>
      </c>
      <c r="H267" s="18">
        <v>0</v>
      </c>
      <c r="I267" s="18">
        <v>6059332</v>
      </c>
      <c r="J267" s="18">
        <v>1046239</v>
      </c>
      <c r="K267" s="18">
        <v>118999</v>
      </c>
      <c r="L267" s="18">
        <v>327226</v>
      </c>
      <c r="M267" s="18">
        <v>403266</v>
      </c>
      <c r="N267" s="18">
        <v>99935</v>
      </c>
      <c r="O267" s="18">
        <v>1995665</v>
      </c>
      <c r="P267" s="18">
        <v>0</v>
      </c>
      <c r="Q267" s="18">
        <v>0</v>
      </c>
      <c r="R267" s="18">
        <v>0</v>
      </c>
      <c r="S267" s="18">
        <v>8054997</v>
      </c>
      <c r="T267" s="18">
        <v>8847529</v>
      </c>
      <c r="U267" s="18">
        <v>-792532</v>
      </c>
      <c r="V267" s="26">
        <v>-9.4446822383967302E-2</v>
      </c>
      <c r="W267" s="27"/>
    </row>
    <row r="268" spans="1:23" x14ac:dyDescent="0.2">
      <c r="A268" s="18">
        <v>10007768</v>
      </c>
      <c r="B268" s="18" t="s">
        <v>288</v>
      </c>
      <c r="C268" s="18">
        <v>8723276</v>
      </c>
      <c r="D268" s="18">
        <v>0</v>
      </c>
      <c r="E268" s="18">
        <v>344599</v>
      </c>
      <c r="F268" s="18">
        <v>0</v>
      </c>
      <c r="G268" s="18">
        <v>0</v>
      </c>
      <c r="H268" s="18">
        <v>0</v>
      </c>
      <c r="I268" s="18">
        <v>9067875</v>
      </c>
      <c r="J268" s="18">
        <v>461864</v>
      </c>
      <c r="K268" s="18">
        <v>13252</v>
      </c>
      <c r="L268" s="18">
        <v>1221</v>
      </c>
      <c r="M268" s="18">
        <v>427318</v>
      </c>
      <c r="N268" s="18">
        <v>118644</v>
      </c>
      <c r="O268" s="18">
        <v>1022299</v>
      </c>
      <c r="P268" s="18">
        <v>0</v>
      </c>
      <c r="Q268" s="18">
        <v>0</v>
      </c>
      <c r="R268" s="18">
        <v>0</v>
      </c>
      <c r="S268" s="18">
        <v>10090174</v>
      </c>
      <c r="T268" s="18">
        <v>10551746</v>
      </c>
      <c r="U268" s="18">
        <v>-461572</v>
      </c>
      <c r="V268" s="26">
        <v>-4.3743661001695799E-2</v>
      </c>
      <c r="W268" s="27"/>
    </row>
    <row r="269" spans="1:23" x14ac:dyDescent="0.2">
      <c r="A269" s="18">
        <v>10039956</v>
      </c>
      <c r="B269" s="18" t="s">
        <v>289</v>
      </c>
      <c r="C269" s="18">
        <v>14012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14012</v>
      </c>
      <c r="J269" s="18">
        <v>415078</v>
      </c>
      <c r="K269" s="18">
        <v>73883</v>
      </c>
      <c r="L269" s="18">
        <v>363747</v>
      </c>
      <c r="M269" s="18">
        <v>318703</v>
      </c>
      <c r="N269" s="18">
        <v>37330</v>
      </c>
      <c r="O269" s="18">
        <v>1208741</v>
      </c>
      <c r="P269" s="18">
        <v>0</v>
      </c>
      <c r="Q269" s="18">
        <v>0</v>
      </c>
      <c r="R269" s="18">
        <v>0</v>
      </c>
      <c r="S269" s="18">
        <v>1222753</v>
      </c>
      <c r="T269" s="18">
        <v>1250207</v>
      </c>
      <c r="U269" s="18">
        <v>-27454</v>
      </c>
      <c r="V269" s="26">
        <v>-2.1959563496285001E-2</v>
      </c>
      <c r="W269" s="27"/>
    </row>
    <row r="270" spans="1:23" x14ac:dyDescent="0.2">
      <c r="A270" s="18">
        <v>10007795</v>
      </c>
      <c r="B270" s="18" t="s">
        <v>290</v>
      </c>
      <c r="C270" s="18">
        <v>23305314</v>
      </c>
      <c r="D270" s="18">
        <v>357751</v>
      </c>
      <c r="E270" s="18">
        <v>1006905</v>
      </c>
      <c r="F270" s="18">
        <v>618511</v>
      </c>
      <c r="G270" s="18">
        <v>32669</v>
      </c>
      <c r="H270" s="18">
        <v>173928</v>
      </c>
      <c r="I270" s="18">
        <v>25495078</v>
      </c>
      <c r="J270" s="18">
        <v>553367</v>
      </c>
      <c r="K270" s="18">
        <v>15038</v>
      </c>
      <c r="L270" s="18">
        <v>128734</v>
      </c>
      <c r="M270" s="18">
        <v>688857</v>
      </c>
      <c r="N270" s="18">
        <v>192229</v>
      </c>
      <c r="O270" s="18">
        <v>1578225</v>
      </c>
      <c r="P270" s="18">
        <v>0</v>
      </c>
      <c r="Q270" s="18">
        <v>0</v>
      </c>
      <c r="R270" s="18">
        <v>0</v>
      </c>
      <c r="S270" s="18">
        <v>27073303</v>
      </c>
      <c r="T270" s="18">
        <v>28800214</v>
      </c>
      <c r="U270" s="18">
        <v>-1726911</v>
      </c>
      <c r="V270" s="26">
        <v>-5.9961741950945197E-2</v>
      </c>
      <c r="W270" s="27"/>
    </row>
    <row r="271" spans="1:23" x14ac:dyDescent="0.2">
      <c r="A271" s="18">
        <v>10007796</v>
      </c>
      <c r="B271" s="18" t="s">
        <v>291</v>
      </c>
      <c r="C271" s="18">
        <v>15152442</v>
      </c>
      <c r="D271" s="18">
        <v>158985</v>
      </c>
      <c r="E271" s="18">
        <v>529722</v>
      </c>
      <c r="F271" s="18">
        <v>361553</v>
      </c>
      <c r="G271" s="18">
        <v>21714</v>
      </c>
      <c r="H271" s="18">
        <v>73595</v>
      </c>
      <c r="I271" s="18">
        <v>16298011</v>
      </c>
      <c r="J271" s="18">
        <v>756317</v>
      </c>
      <c r="K271" s="18">
        <v>56413</v>
      </c>
      <c r="L271" s="18">
        <v>75525</v>
      </c>
      <c r="M271" s="18">
        <v>207930</v>
      </c>
      <c r="N271" s="18">
        <v>129368</v>
      </c>
      <c r="O271" s="18">
        <v>1225553</v>
      </c>
      <c r="P271" s="18">
        <v>0</v>
      </c>
      <c r="Q271" s="18">
        <v>0</v>
      </c>
      <c r="R271" s="18">
        <v>0</v>
      </c>
      <c r="S271" s="18">
        <v>17523564</v>
      </c>
      <c r="T271" s="18">
        <v>18056044</v>
      </c>
      <c r="U271" s="18">
        <v>-532480</v>
      </c>
      <c r="V271" s="26">
        <v>-2.9490402216565199E-2</v>
      </c>
      <c r="W271" s="27"/>
    </row>
    <row r="272" spans="1:23" x14ac:dyDescent="0.2">
      <c r="A272" s="18">
        <v>10006842</v>
      </c>
      <c r="B272" s="18" t="s">
        <v>292</v>
      </c>
      <c r="C272" s="18">
        <v>33822886</v>
      </c>
      <c r="D272" s="18">
        <v>1051304</v>
      </c>
      <c r="E272" s="18">
        <v>533147</v>
      </c>
      <c r="F272" s="18">
        <v>783831</v>
      </c>
      <c r="G272" s="18">
        <v>37011</v>
      </c>
      <c r="H272" s="18">
        <v>162450</v>
      </c>
      <c r="I272" s="18">
        <v>36390629</v>
      </c>
      <c r="J272" s="18">
        <v>654074</v>
      </c>
      <c r="K272" s="18">
        <v>24534</v>
      </c>
      <c r="L272" s="18">
        <v>132371</v>
      </c>
      <c r="M272" s="18">
        <v>678058</v>
      </c>
      <c r="N272" s="18">
        <v>176791</v>
      </c>
      <c r="O272" s="18">
        <v>1665828</v>
      </c>
      <c r="P272" s="18">
        <v>0</v>
      </c>
      <c r="Q272" s="18">
        <v>0</v>
      </c>
      <c r="R272" s="18">
        <v>0</v>
      </c>
      <c r="S272" s="18">
        <v>38056457</v>
      </c>
      <c r="T272" s="18">
        <v>38723976</v>
      </c>
      <c r="U272" s="18">
        <v>-667519</v>
      </c>
      <c r="V272" s="26">
        <v>-1.7237873507617001E-2</v>
      </c>
      <c r="W272" s="27"/>
    </row>
    <row r="273" spans="1:23" x14ac:dyDescent="0.2">
      <c r="A273" s="18">
        <v>10007798</v>
      </c>
      <c r="B273" s="18" t="s">
        <v>293</v>
      </c>
      <c r="C273" s="18">
        <v>30673535</v>
      </c>
      <c r="D273" s="18">
        <v>283880</v>
      </c>
      <c r="E273" s="18">
        <v>1603466</v>
      </c>
      <c r="F273" s="18">
        <v>987505</v>
      </c>
      <c r="G273" s="18">
        <v>29160</v>
      </c>
      <c r="H273" s="18">
        <v>370699</v>
      </c>
      <c r="I273" s="18">
        <v>33948245</v>
      </c>
      <c r="J273" s="18">
        <v>417042</v>
      </c>
      <c r="K273" s="18">
        <v>7421</v>
      </c>
      <c r="L273" s="18">
        <v>13461</v>
      </c>
      <c r="M273" s="18">
        <v>963800</v>
      </c>
      <c r="N273" s="18">
        <v>174135</v>
      </c>
      <c r="O273" s="18">
        <v>1575859</v>
      </c>
      <c r="P273" s="18">
        <v>0</v>
      </c>
      <c r="Q273" s="18">
        <v>0</v>
      </c>
      <c r="R273" s="18">
        <v>0</v>
      </c>
      <c r="S273" s="18">
        <v>35524104</v>
      </c>
      <c r="T273" s="18">
        <v>39096109</v>
      </c>
      <c r="U273" s="18">
        <v>-3572005</v>
      </c>
      <c r="V273" s="26">
        <v>-9.1364718673154904E-2</v>
      </c>
      <c r="W273" s="27"/>
    </row>
    <row r="274" spans="1:23" x14ac:dyDescent="0.2">
      <c r="A274" s="18">
        <v>10007802</v>
      </c>
      <c r="B274" s="18" t="s">
        <v>294</v>
      </c>
      <c r="C274" s="18">
        <v>4380728</v>
      </c>
      <c r="D274" s="18">
        <v>86076</v>
      </c>
      <c r="E274" s="18">
        <v>182269</v>
      </c>
      <c r="F274" s="18">
        <v>15581</v>
      </c>
      <c r="G274" s="18">
        <v>0</v>
      </c>
      <c r="H274" s="18">
        <v>0</v>
      </c>
      <c r="I274" s="18">
        <v>4664654</v>
      </c>
      <c r="J274" s="18">
        <v>838000</v>
      </c>
      <c r="K274" s="18">
        <v>49317</v>
      </c>
      <c r="L274" s="18">
        <v>153735</v>
      </c>
      <c r="M274" s="18">
        <v>442535</v>
      </c>
      <c r="N274" s="18">
        <v>113243</v>
      </c>
      <c r="O274" s="18">
        <v>1596830</v>
      </c>
      <c r="P274" s="18">
        <v>0</v>
      </c>
      <c r="Q274" s="18">
        <v>0</v>
      </c>
      <c r="R274" s="18">
        <v>0</v>
      </c>
      <c r="S274" s="18">
        <v>6261484</v>
      </c>
      <c r="T274" s="18">
        <v>6493537</v>
      </c>
      <c r="U274" s="18">
        <v>-232053</v>
      </c>
      <c r="V274" s="26">
        <v>-3.57359941122996E-2</v>
      </c>
      <c r="W274" s="27"/>
    </row>
    <row r="275" spans="1:23" x14ac:dyDescent="0.2">
      <c r="A275" s="18">
        <v>10007157</v>
      </c>
      <c r="B275" s="18" t="s">
        <v>295</v>
      </c>
      <c r="C275" s="18">
        <v>25453597</v>
      </c>
      <c r="D275" s="18">
        <v>516413</v>
      </c>
      <c r="E275" s="18">
        <v>873740</v>
      </c>
      <c r="F275" s="18">
        <v>815739</v>
      </c>
      <c r="G275" s="18">
        <v>29610</v>
      </c>
      <c r="H275" s="18">
        <v>150940</v>
      </c>
      <c r="I275" s="18">
        <v>27840039</v>
      </c>
      <c r="J275" s="18">
        <v>480534</v>
      </c>
      <c r="K275" s="18">
        <v>13469</v>
      </c>
      <c r="L275" s="18">
        <v>106953</v>
      </c>
      <c r="M275" s="18">
        <v>897278</v>
      </c>
      <c r="N275" s="18">
        <v>139353</v>
      </c>
      <c r="O275" s="18">
        <v>1637587</v>
      </c>
      <c r="P275" s="18">
        <v>0</v>
      </c>
      <c r="Q275" s="18">
        <v>0</v>
      </c>
      <c r="R275" s="18">
        <v>0</v>
      </c>
      <c r="S275" s="18">
        <v>29477626</v>
      </c>
      <c r="T275" s="18">
        <v>30417780</v>
      </c>
      <c r="U275" s="18">
        <v>-940154</v>
      </c>
      <c r="V275" s="26">
        <v>-3.0908041283749101E-2</v>
      </c>
      <c r="W275" s="27"/>
    </row>
    <row r="276" spans="1:23" x14ac:dyDescent="0.2">
      <c r="A276" s="18">
        <v>10007160</v>
      </c>
      <c r="B276" s="18" t="s">
        <v>296</v>
      </c>
      <c r="C276" s="18">
        <v>13663900</v>
      </c>
      <c r="D276" s="18">
        <v>149622</v>
      </c>
      <c r="E276" s="18">
        <v>595594</v>
      </c>
      <c r="F276" s="18">
        <v>0</v>
      </c>
      <c r="G276" s="18">
        <v>0</v>
      </c>
      <c r="H276" s="18">
        <v>0</v>
      </c>
      <c r="I276" s="18">
        <v>14409116</v>
      </c>
      <c r="J276" s="18">
        <v>691124</v>
      </c>
      <c r="K276" s="18">
        <v>29553</v>
      </c>
      <c r="L276" s="18">
        <v>50419</v>
      </c>
      <c r="M276" s="18">
        <v>335171</v>
      </c>
      <c r="N276" s="18">
        <v>116316</v>
      </c>
      <c r="O276" s="18">
        <v>1222583</v>
      </c>
      <c r="P276" s="18">
        <v>0</v>
      </c>
      <c r="Q276" s="18">
        <v>0</v>
      </c>
      <c r="R276" s="18">
        <v>0</v>
      </c>
      <c r="S276" s="18">
        <v>15631699</v>
      </c>
      <c r="T276" s="18">
        <v>15281480</v>
      </c>
      <c r="U276" s="18">
        <v>350219</v>
      </c>
      <c r="V276" s="26">
        <v>2.2917871829168299E-2</v>
      </c>
      <c r="W276" s="27"/>
    </row>
    <row r="277" spans="1:23" x14ac:dyDescent="0.2">
      <c r="A277" s="18">
        <v>10007163</v>
      </c>
      <c r="B277" s="18" t="s">
        <v>297</v>
      </c>
      <c r="C277" s="18">
        <v>12750035</v>
      </c>
      <c r="D277" s="18">
        <v>0</v>
      </c>
      <c r="E277" s="18">
        <v>761698</v>
      </c>
      <c r="F277" s="18">
        <v>238307</v>
      </c>
      <c r="G277" s="18">
        <v>36517</v>
      </c>
      <c r="H277" s="18">
        <v>10148</v>
      </c>
      <c r="I277" s="18">
        <v>13796705</v>
      </c>
      <c r="J277" s="18">
        <v>132593</v>
      </c>
      <c r="K277" s="18">
        <v>1064</v>
      </c>
      <c r="L277" s="18">
        <v>463513</v>
      </c>
      <c r="M277" s="18">
        <v>447972</v>
      </c>
      <c r="N277" s="18">
        <v>134090</v>
      </c>
      <c r="O277" s="18">
        <v>1179232</v>
      </c>
      <c r="P277" s="18">
        <v>0</v>
      </c>
      <c r="Q277" s="18">
        <v>0</v>
      </c>
      <c r="R277" s="18">
        <v>0</v>
      </c>
      <c r="S277" s="18">
        <v>14975937</v>
      </c>
      <c r="T277" s="18">
        <v>15882059</v>
      </c>
      <c r="U277" s="18">
        <v>-906122</v>
      </c>
      <c r="V277" s="26">
        <v>-5.7053181832405903E-2</v>
      </c>
      <c r="W277" s="27"/>
    </row>
    <row r="278" spans="1:23" x14ac:dyDescent="0.2">
      <c r="A278" s="18">
        <v>10006566</v>
      </c>
      <c r="B278" s="18" t="s">
        <v>298</v>
      </c>
      <c r="C278" s="18">
        <v>2138068</v>
      </c>
      <c r="D278" s="18">
        <v>372689</v>
      </c>
      <c r="E278" s="18">
        <v>0</v>
      </c>
      <c r="F278" s="18">
        <v>0</v>
      </c>
      <c r="G278" s="18">
        <v>0</v>
      </c>
      <c r="H278" s="18">
        <v>0</v>
      </c>
      <c r="I278" s="18">
        <v>2510757</v>
      </c>
      <c r="J278" s="18">
        <v>946198</v>
      </c>
      <c r="K278" s="18">
        <v>109670</v>
      </c>
      <c r="L278" s="18">
        <v>188142</v>
      </c>
      <c r="M278" s="18">
        <v>103647</v>
      </c>
      <c r="N278" s="18">
        <v>67447</v>
      </c>
      <c r="O278" s="18">
        <v>1415104</v>
      </c>
      <c r="P278" s="18">
        <v>0</v>
      </c>
      <c r="Q278" s="18">
        <v>0</v>
      </c>
      <c r="R278" s="18">
        <v>0</v>
      </c>
      <c r="S278" s="18">
        <v>3925861</v>
      </c>
      <c r="T278" s="18">
        <v>6004505</v>
      </c>
      <c r="U278" s="18">
        <v>-2078644</v>
      </c>
      <c r="V278" s="26">
        <v>-0.346180742625745</v>
      </c>
      <c r="W278" s="27"/>
    </row>
    <row r="279" spans="1:23" x14ac:dyDescent="0.2">
      <c r="A279" s="18">
        <v>10007165</v>
      </c>
      <c r="B279" s="18" t="s">
        <v>299</v>
      </c>
      <c r="C279" s="18">
        <v>3351586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3351586</v>
      </c>
      <c r="J279" s="18">
        <v>1672694</v>
      </c>
      <c r="K279" s="18">
        <v>109339</v>
      </c>
      <c r="L279" s="18">
        <v>407423</v>
      </c>
      <c r="M279" s="18">
        <v>188617</v>
      </c>
      <c r="N279" s="18">
        <v>127344</v>
      </c>
      <c r="O279" s="18">
        <v>2505417</v>
      </c>
      <c r="P279" s="18">
        <v>0</v>
      </c>
      <c r="Q279" s="18">
        <v>0</v>
      </c>
      <c r="R279" s="18">
        <v>0</v>
      </c>
      <c r="S279" s="18">
        <v>5857003</v>
      </c>
      <c r="T279" s="18">
        <v>6162609</v>
      </c>
      <c r="U279" s="18">
        <v>-305606</v>
      </c>
      <c r="V279" s="26">
        <v>-4.9590360186732602E-2</v>
      </c>
      <c r="W279" s="27"/>
    </row>
    <row r="280" spans="1:23" x14ac:dyDescent="0.2">
      <c r="A280" s="18">
        <v>10002107</v>
      </c>
      <c r="B280" s="18" t="s">
        <v>300</v>
      </c>
      <c r="C280" s="18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8">
        <v>13253</v>
      </c>
      <c r="K280" s="18">
        <v>839</v>
      </c>
      <c r="L280" s="18">
        <v>22229</v>
      </c>
      <c r="M280" s="18">
        <v>2385</v>
      </c>
      <c r="N280" s="18">
        <v>865</v>
      </c>
      <c r="O280" s="18">
        <v>39571</v>
      </c>
      <c r="P280" s="18">
        <v>0</v>
      </c>
      <c r="Q280" s="18">
        <v>0</v>
      </c>
      <c r="R280" s="18">
        <v>0</v>
      </c>
      <c r="S280" s="18">
        <v>39571</v>
      </c>
      <c r="T280" s="18">
        <v>63269</v>
      </c>
      <c r="U280" s="18">
        <v>-23698</v>
      </c>
      <c r="V280" s="26">
        <v>-0.37455942088542499</v>
      </c>
      <c r="W280" s="27"/>
    </row>
    <row r="281" spans="1:23" x14ac:dyDescent="0.2">
      <c r="A281" s="18">
        <v>10082743</v>
      </c>
      <c r="B281" s="18" t="s">
        <v>301</v>
      </c>
      <c r="C281" s="18">
        <v>51393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51393</v>
      </c>
      <c r="J281" s="18">
        <v>0</v>
      </c>
      <c r="K281" s="18">
        <v>0</v>
      </c>
      <c r="L281" s="18">
        <v>0</v>
      </c>
      <c r="M281" s="18">
        <v>2997</v>
      </c>
      <c r="N281" s="18">
        <v>0</v>
      </c>
      <c r="O281" s="18">
        <v>2997</v>
      </c>
      <c r="P281" s="18">
        <v>0</v>
      </c>
      <c r="Q281" s="18">
        <v>0</v>
      </c>
      <c r="R281" s="18">
        <v>0</v>
      </c>
      <c r="S281" s="18">
        <v>54390</v>
      </c>
      <c r="T281" s="18">
        <v>71031</v>
      </c>
      <c r="U281" s="18">
        <v>-16641</v>
      </c>
      <c r="V281" s="26">
        <v>-0.234277991299573</v>
      </c>
      <c r="W281" s="27"/>
    </row>
    <row r="282" spans="1:23" x14ac:dyDescent="0.2">
      <c r="A282" s="18">
        <v>10005998</v>
      </c>
      <c r="B282" s="18" t="s">
        <v>302</v>
      </c>
      <c r="C282" s="18">
        <v>69377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69377</v>
      </c>
      <c r="J282" s="18">
        <v>6422</v>
      </c>
      <c r="K282" s="18">
        <v>201</v>
      </c>
      <c r="L282" s="18">
        <v>58845</v>
      </c>
      <c r="M282" s="18">
        <v>3356</v>
      </c>
      <c r="N282" s="18">
        <v>249</v>
      </c>
      <c r="O282" s="18">
        <v>69073</v>
      </c>
      <c r="P282" s="18">
        <v>0</v>
      </c>
      <c r="Q282" s="18">
        <v>0</v>
      </c>
      <c r="R282" s="18">
        <v>0</v>
      </c>
      <c r="S282" s="18">
        <v>138450</v>
      </c>
      <c r="T282" s="18">
        <v>309446</v>
      </c>
      <c r="U282" s="18">
        <v>-170996</v>
      </c>
      <c r="V282" s="26">
        <v>-0.55258752738765404</v>
      </c>
      <c r="W282" s="27"/>
    </row>
    <row r="283" spans="1:23" x14ac:dyDescent="0.2">
      <c r="A283" s="18">
        <v>10008017</v>
      </c>
      <c r="B283" s="18" t="s">
        <v>303</v>
      </c>
      <c r="C283" s="18">
        <v>116446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116446</v>
      </c>
      <c r="J283" s="18">
        <v>74354</v>
      </c>
      <c r="K283" s="18">
        <v>3124</v>
      </c>
      <c r="L283" s="18">
        <v>18767</v>
      </c>
      <c r="M283" s="18">
        <v>57681</v>
      </c>
      <c r="N283" s="18">
        <v>9370</v>
      </c>
      <c r="O283" s="18">
        <v>163296</v>
      </c>
      <c r="P283" s="18">
        <v>4875000</v>
      </c>
      <c r="Q283" s="18">
        <v>0</v>
      </c>
      <c r="R283" s="18">
        <v>4875000</v>
      </c>
      <c r="S283" s="18">
        <v>5154742</v>
      </c>
      <c r="T283" s="18">
        <v>5129724</v>
      </c>
      <c r="U283" s="18">
        <v>25018</v>
      </c>
      <c r="V283" s="26">
        <v>4.8770655107370298E-3</v>
      </c>
      <c r="W283" s="27"/>
    </row>
    <row r="284" spans="1:23" x14ac:dyDescent="0.2">
      <c r="A284" s="18">
        <v>10007063</v>
      </c>
      <c r="B284" s="18" t="s">
        <v>304</v>
      </c>
      <c r="C284" s="18">
        <v>82414</v>
      </c>
      <c r="D284" s="18">
        <v>21490</v>
      </c>
      <c r="E284" s="18">
        <v>0</v>
      </c>
      <c r="F284" s="18">
        <v>0</v>
      </c>
      <c r="G284" s="18">
        <v>0</v>
      </c>
      <c r="H284" s="18">
        <v>0</v>
      </c>
      <c r="I284" s="18">
        <v>103904</v>
      </c>
      <c r="J284" s="18">
        <v>75633</v>
      </c>
      <c r="K284" s="18">
        <v>9210</v>
      </c>
      <c r="L284" s="18">
        <v>25437</v>
      </c>
      <c r="M284" s="18">
        <v>29756</v>
      </c>
      <c r="N284" s="18">
        <v>5132</v>
      </c>
      <c r="O284" s="18">
        <v>145168</v>
      </c>
      <c r="P284" s="18">
        <v>0</v>
      </c>
      <c r="Q284" s="18">
        <v>0</v>
      </c>
      <c r="R284" s="18">
        <v>0</v>
      </c>
      <c r="S284" s="18">
        <v>249072</v>
      </c>
      <c r="T284" s="18">
        <v>312601</v>
      </c>
      <c r="U284" s="18">
        <v>-63529</v>
      </c>
      <c r="V284" s="26">
        <v>-0.20322711699578599</v>
      </c>
      <c r="W284" s="27"/>
    </row>
    <row r="285" spans="1:23" x14ac:dyDescent="0.2">
      <c r="A285" s="18">
        <v>10005999</v>
      </c>
      <c r="B285" s="18" t="s">
        <v>305</v>
      </c>
      <c r="C285" s="18">
        <v>271394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271394</v>
      </c>
      <c r="J285" s="18">
        <v>46346</v>
      </c>
      <c r="K285" s="18">
        <v>6700</v>
      </c>
      <c r="L285" s="18">
        <v>49695</v>
      </c>
      <c r="M285" s="18">
        <v>2429</v>
      </c>
      <c r="N285" s="18">
        <v>6177</v>
      </c>
      <c r="O285" s="18">
        <v>111347</v>
      </c>
      <c r="P285" s="18">
        <v>0</v>
      </c>
      <c r="Q285" s="18">
        <v>0</v>
      </c>
      <c r="R285" s="18">
        <v>0</v>
      </c>
      <c r="S285" s="18">
        <v>382741</v>
      </c>
      <c r="T285" s="18">
        <v>964581</v>
      </c>
      <c r="U285" s="18">
        <v>-581840</v>
      </c>
      <c r="V285" s="26">
        <v>-0.60320491488013905</v>
      </c>
      <c r="W285" s="27"/>
    </row>
    <row r="286" spans="1:23" x14ac:dyDescent="0.2">
      <c r="A286" s="18">
        <v>10005736</v>
      </c>
      <c r="B286" s="18" t="s">
        <v>306</v>
      </c>
      <c r="C286" s="18">
        <v>10867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10867</v>
      </c>
      <c r="J286" s="18">
        <v>14039</v>
      </c>
      <c r="K286" s="18">
        <v>2814</v>
      </c>
      <c r="L286" s="18">
        <v>0</v>
      </c>
      <c r="M286" s="18">
        <v>1217</v>
      </c>
      <c r="N286" s="18">
        <v>2745</v>
      </c>
      <c r="O286" s="18">
        <v>20815</v>
      </c>
      <c r="P286" s="18">
        <v>0</v>
      </c>
      <c r="Q286" s="18">
        <v>0</v>
      </c>
      <c r="R286" s="18">
        <v>0</v>
      </c>
      <c r="S286" s="18">
        <v>31682</v>
      </c>
      <c r="T286" s="18">
        <v>66045</v>
      </c>
      <c r="U286" s="18">
        <v>-34363</v>
      </c>
      <c r="V286" s="26">
        <v>-0.52029676735559005</v>
      </c>
      <c r="W286" s="27"/>
    </row>
    <row r="287" spans="1:23" x14ac:dyDescent="0.2">
      <c r="A287" s="18">
        <v>10001476</v>
      </c>
      <c r="B287" s="18" t="s">
        <v>307</v>
      </c>
      <c r="C287" s="18">
        <v>26863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26863</v>
      </c>
      <c r="J287" s="18">
        <v>21095</v>
      </c>
      <c r="K287" s="18">
        <v>792</v>
      </c>
      <c r="L287" s="18">
        <v>34194</v>
      </c>
      <c r="M287" s="18">
        <v>1503</v>
      </c>
      <c r="N287" s="18">
        <v>3491</v>
      </c>
      <c r="O287" s="18">
        <v>61075</v>
      </c>
      <c r="P287" s="18">
        <v>0</v>
      </c>
      <c r="Q287" s="18">
        <v>0</v>
      </c>
      <c r="R287" s="18">
        <v>0</v>
      </c>
      <c r="S287" s="18">
        <v>87938</v>
      </c>
      <c r="T287" s="18">
        <v>122320</v>
      </c>
      <c r="U287" s="18">
        <v>-34382</v>
      </c>
      <c r="V287" s="26">
        <v>-0.281082406801831</v>
      </c>
      <c r="W287" s="27"/>
    </row>
    <row r="288" spans="1:23" x14ac:dyDescent="0.2">
      <c r="A288" s="18">
        <v>10067648</v>
      </c>
      <c r="B288" s="18" t="s">
        <v>308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26">
        <v>0</v>
      </c>
      <c r="W288" s="27"/>
    </row>
    <row r="289" spans="1:23" x14ac:dyDescent="0.2">
      <c r="A289" s="18">
        <v>10068157</v>
      </c>
      <c r="B289" s="18" t="s">
        <v>309</v>
      </c>
      <c r="C289" s="18">
        <v>179820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179820</v>
      </c>
      <c r="J289" s="18">
        <v>106733</v>
      </c>
      <c r="K289" s="18">
        <v>22368</v>
      </c>
      <c r="L289" s="18">
        <v>6758</v>
      </c>
      <c r="M289" s="18">
        <v>12461</v>
      </c>
      <c r="N289" s="18">
        <v>5908</v>
      </c>
      <c r="O289" s="18">
        <v>154228</v>
      </c>
      <c r="P289" s="18">
        <v>0</v>
      </c>
      <c r="Q289" s="18">
        <v>0</v>
      </c>
      <c r="R289" s="18">
        <v>0</v>
      </c>
      <c r="S289" s="18">
        <v>334048</v>
      </c>
      <c r="T289" s="18">
        <v>385221</v>
      </c>
      <c r="U289" s="18">
        <v>-51173</v>
      </c>
      <c r="V289" s="26">
        <v>-0.41402727265647499</v>
      </c>
      <c r="W289" s="27"/>
    </row>
    <row r="290" spans="1:23" x14ac:dyDescent="0.2">
      <c r="A290" s="18">
        <v>10000878</v>
      </c>
      <c r="B290" s="18" t="s">
        <v>310</v>
      </c>
      <c r="C290" s="18">
        <v>299603</v>
      </c>
      <c r="D290" s="18">
        <v>31831</v>
      </c>
      <c r="E290" s="18">
        <v>0</v>
      </c>
      <c r="F290" s="18">
        <v>0</v>
      </c>
      <c r="G290" s="18">
        <v>0</v>
      </c>
      <c r="H290" s="18">
        <v>0</v>
      </c>
      <c r="I290" s="18">
        <v>331434</v>
      </c>
      <c r="J290" s="18">
        <v>238283</v>
      </c>
      <c r="K290" s="18">
        <v>25390</v>
      </c>
      <c r="L290" s="18">
        <v>84045</v>
      </c>
      <c r="M290" s="18">
        <v>24101</v>
      </c>
      <c r="N290" s="18">
        <v>16501</v>
      </c>
      <c r="O290" s="18">
        <v>388320</v>
      </c>
      <c r="P290" s="18">
        <v>0</v>
      </c>
      <c r="Q290" s="18">
        <v>0</v>
      </c>
      <c r="R290" s="18">
        <v>0</v>
      </c>
      <c r="S290" s="18">
        <v>719754</v>
      </c>
      <c r="T290" s="18">
        <v>432719</v>
      </c>
      <c r="U290" s="18">
        <v>287035</v>
      </c>
      <c r="V290" s="26">
        <v>0.19209232781551</v>
      </c>
      <c r="W290" s="27"/>
    </row>
    <row r="291" spans="1:23" x14ac:dyDescent="0.2">
      <c r="A291" s="18">
        <v>10000712</v>
      </c>
      <c r="B291" s="18" t="s">
        <v>311</v>
      </c>
      <c r="C291" s="18">
        <v>826024</v>
      </c>
      <c r="D291" s="18">
        <v>77909</v>
      </c>
      <c r="E291" s="18">
        <v>0</v>
      </c>
      <c r="F291" s="18">
        <v>0</v>
      </c>
      <c r="G291" s="18">
        <v>0</v>
      </c>
      <c r="H291" s="18">
        <v>0</v>
      </c>
      <c r="I291" s="18">
        <v>903933</v>
      </c>
      <c r="J291" s="18">
        <v>488777</v>
      </c>
      <c r="K291" s="18">
        <v>88498</v>
      </c>
      <c r="L291" s="18">
        <v>350556</v>
      </c>
      <c r="M291" s="18">
        <v>62766</v>
      </c>
      <c r="N291" s="18">
        <v>40939</v>
      </c>
      <c r="O291" s="18">
        <v>1031536</v>
      </c>
      <c r="P291" s="18">
        <v>0</v>
      </c>
      <c r="Q291" s="18">
        <v>0</v>
      </c>
      <c r="R291" s="18">
        <v>0</v>
      </c>
      <c r="S291" s="18">
        <v>1935469</v>
      </c>
      <c r="T291" s="18">
        <v>2420198</v>
      </c>
      <c r="U291" s="18">
        <v>-484729</v>
      </c>
      <c r="V291" s="26">
        <v>-0.20028485272692501</v>
      </c>
      <c r="W291" s="27"/>
    </row>
    <row r="292" spans="1:23" x14ac:dyDescent="0.2">
      <c r="A292" s="18">
        <v>10007784</v>
      </c>
      <c r="B292" s="18" t="s">
        <v>312</v>
      </c>
      <c r="C292" s="18">
        <v>23273270</v>
      </c>
      <c r="D292" s="18">
        <v>108520</v>
      </c>
      <c r="E292" s="18">
        <v>969265</v>
      </c>
      <c r="F292" s="18">
        <v>1820257</v>
      </c>
      <c r="G292" s="18">
        <v>98697</v>
      </c>
      <c r="H292" s="18">
        <v>816354</v>
      </c>
      <c r="I292" s="18">
        <v>27086363</v>
      </c>
      <c r="J292" s="18">
        <v>84878</v>
      </c>
      <c r="K292" s="18">
        <v>211</v>
      </c>
      <c r="L292" s="18">
        <v>20522</v>
      </c>
      <c r="M292" s="18">
        <v>796679</v>
      </c>
      <c r="N292" s="18">
        <v>127566</v>
      </c>
      <c r="O292" s="18">
        <v>1029856</v>
      </c>
      <c r="P292" s="18">
        <v>0</v>
      </c>
      <c r="Q292" s="18">
        <v>0</v>
      </c>
      <c r="R292" s="18">
        <v>0</v>
      </c>
      <c r="S292" s="18">
        <v>28116219</v>
      </c>
      <c r="T292" s="18">
        <v>28997166</v>
      </c>
      <c r="U292" s="18">
        <v>-880947</v>
      </c>
      <c r="V292" s="26">
        <v>-3.0380451662069301E-2</v>
      </c>
      <c r="W292" s="27"/>
    </row>
    <row r="293" spans="1:23" x14ac:dyDescent="0.2">
      <c r="A293" s="18">
        <v>10008173</v>
      </c>
      <c r="B293" s="18" t="s">
        <v>313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900015</v>
      </c>
      <c r="M293" s="18">
        <v>38626</v>
      </c>
      <c r="N293" s="18">
        <v>19605</v>
      </c>
      <c r="O293" s="18">
        <v>958246</v>
      </c>
      <c r="P293" s="18">
        <v>0</v>
      </c>
      <c r="Q293" s="18">
        <v>0</v>
      </c>
      <c r="R293" s="18">
        <v>0</v>
      </c>
      <c r="S293" s="18">
        <v>958246</v>
      </c>
      <c r="T293" s="18">
        <v>852219</v>
      </c>
      <c r="U293" s="18">
        <v>106027</v>
      </c>
      <c r="V293" s="26">
        <v>0.124412856319795</v>
      </c>
      <c r="W293" s="27"/>
    </row>
    <row r="294" spans="1:23" x14ac:dyDescent="0.2">
      <c r="A294" s="18">
        <v>10006427</v>
      </c>
      <c r="B294" s="18" t="s">
        <v>314</v>
      </c>
      <c r="C294" s="18">
        <v>357987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357987</v>
      </c>
      <c r="J294" s="18">
        <v>627550</v>
      </c>
      <c r="K294" s="18">
        <v>97097</v>
      </c>
      <c r="L294" s="18">
        <v>28330</v>
      </c>
      <c r="M294" s="18">
        <v>79495</v>
      </c>
      <c r="N294" s="18">
        <v>38669</v>
      </c>
      <c r="O294" s="18">
        <v>871141</v>
      </c>
      <c r="P294" s="18">
        <v>0</v>
      </c>
      <c r="Q294" s="18">
        <v>0</v>
      </c>
      <c r="R294" s="18">
        <v>0</v>
      </c>
      <c r="S294" s="18">
        <v>1229128</v>
      </c>
      <c r="T294" s="18">
        <v>2432763</v>
      </c>
      <c r="U294" s="18">
        <v>-1203635</v>
      </c>
      <c r="V294" s="26">
        <v>-0.49476048427240898</v>
      </c>
      <c r="W294" s="27"/>
    </row>
    <row r="295" spans="1:23" x14ac:dyDescent="0.2">
      <c r="A295" s="18">
        <v>10007152</v>
      </c>
      <c r="B295" s="18" t="s">
        <v>315</v>
      </c>
      <c r="C295" s="18">
        <v>1065801</v>
      </c>
      <c r="D295" s="18">
        <v>177944</v>
      </c>
      <c r="E295" s="18">
        <v>0</v>
      </c>
      <c r="F295" s="18">
        <v>0</v>
      </c>
      <c r="G295" s="18">
        <v>0</v>
      </c>
      <c r="H295" s="18">
        <v>0</v>
      </c>
      <c r="I295" s="18">
        <v>1243745</v>
      </c>
      <c r="J295" s="18">
        <v>972403</v>
      </c>
      <c r="K295" s="18">
        <v>172159</v>
      </c>
      <c r="L295" s="18">
        <v>187637</v>
      </c>
      <c r="M295" s="18">
        <v>116906</v>
      </c>
      <c r="N295" s="18">
        <v>42910</v>
      </c>
      <c r="O295" s="18">
        <v>1492015</v>
      </c>
      <c r="P295" s="18">
        <v>0</v>
      </c>
      <c r="Q295" s="18">
        <v>0</v>
      </c>
      <c r="R295" s="18">
        <v>0</v>
      </c>
      <c r="S295" s="18">
        <v>2735760</v>
      </c>
      <c r="T295" s="18">
        <v>4070261</v>
      </c>
      <c r="U295" s="18">
        <v>-1334501</v>
      </c>
      <c r="V295" s="26">
        <v>-0.327866198260996</v>
      </c>
      <c r="W295" s="27"/>
    </row>
    <row r="296" spans="1:23" x14ac:dyDescent="0.2">
      <c r="A296" s="18">
        <v>10000886</v>
      </c>
      <c r="B296" s="18" t="s">
        <v>316</v>
      </c>
      <c r="C296" s="18">
        <v>8055069</v>
      </c>
      <c r="D296" s="18">
        <v>479649</v>
      </c>
      <c r="E296" s="18">
        <v>88466</v>
      </c>
      <c r="F296" s="18">
        <v>65466</v>
      </c>
      <c r="G296" s="18">
        <v>4936</v>
      </c>
      <c r="H296" s="18">
        <v>3323</v>
      </c>
      <c r="I296" s="18">
        <v>8696909</v>
      </c>
      <c r="J296" s="18">
        <v>1173811</v>
      </c>
      <c r="K296" s="18">
        <v>154519</v>
      </c>
      <c r="L296" s="18">
        <v>346590</v>
      </c>
      <c r="M296" s="18">
        <v>520807</v>
      </c>
      <c r="N296" s="18">
        <v>112109</v>
      </c>
      <c r="O296" s="18">
        <v>2307836</v>
      </c>
      <c r="P296" s="18">
        <v>0</v>
      </c>
      <c r="Q296" s="18">
        <v>0</v>
      </c>
      <c r="R296" s="18">
        <v>0</v>
      </c>
      <c r="S296" s="18">
        <v>11004745</v>
      </c>
      <c r="T296" s="18">
        <v>11008049</v>
      </c>
      <c r="U296" s="18">
        <v>-3304</v>
      </c>
      <c r="V296" s="26">
        <v>-3.0014401280372202E-4</v>
      </c>
      <c r="W296" s="27"/>
    </row>
    <row r="297" spans="1:23" x14ac:dyDescent="0.2">
      <c r="A297" s="18">
        <v>10007786</v>
      </c>
      <c r="B297" s="18" t="s">
        <v>317</v>
      </c>
      <c r="C297" s="18">
        <v>32031146</v>
      </c>
      <c r="D297" s="18">
        <v>0</v>
      </c>
      <c r="E297" s="18">
        <v>809324</v>
      </c>
      <c r="F297" s="18">
        <v>774792</v>
      </c>
      <c r="G297" s="18">
        <v>5923</v>
      </c>
      <c r="H297" s="18">
        <v>371335</v>
      </c>
      <c r="I297" s="18">
        <v>33992520</v>
      </c>
      <c r="J297" s="18">
        <v>268466</v>
      </c>
      <c r="K297" s="18">
        <v>2849</v>
      </c>
      <c r="L297" s="18">
        <v>53884</v>
      </c>
      <c r="M297" s="18">
        <v>753374</v>
      </c>
      <c r="N297" s="18">
        <v>165224</v>
      </c>
      <c r="O297" s="18">
        <v>1243797</v>
      </c>
      <c r="P297" s="18">
        <v>0</v>
      </c>
      <c r="Q297" s="18">
        <v>0</v>
      </c>
      <c r="R297" s="18">
        <v>0</v>
      </c>
      <c r="S297" s="18">
        <v>35236317</v>
      </c>
      <c r="T297" s="18">
        <v>37341240</v>
      </c>
      <c r="U297" s="18">
        <v>-2104923</v>
      </c>
      <c r="V297" s="26">
        <v>-5.6369927726020799E-2</v>
      </c>
      <c r="W297" s="27"/>
    </row>
    <row r="298" spans="1:23" x14ac:dyDescent="0.2">
      <c r="A298" s="18">
        <v>10007788</v>
      </c>
      <c r="B298" s="18" t="s">
        <v>318</v>
      </c>
      <c r="C298" s="18">
        <v>18862858</v>
      </c>
      <c r="D298" s="18">
        <v>0</v>
      </c>
      <c r="E298" s="18">
        <v>762731</v>
      </c>
      <c r="F298" s="18">
        <v>490174</v>
      </c>
      <c r="G298" s="18">
        <v>13324</v>
      </c>
      <c r="H298" s="18">
        <v>66001</v>
      </c>
      <c r="I298" s="18">
        <v>20195088</v>
      </c>
      <c r="J298" s="18">
        <v>25942</v>
      </c>
      <c r="K298" s="18">
        <v>39</v>
      </c>
      <c r="L298" s="18">
        <v>68993</v>
      </c>
      <c r="M298" s="18">
        <v>401860</v>
      </c>
      <c r="N298" s="18">
        <v>83910</v>
      </c>
      <c r="O298" s="18">
        <v>580744</v>
      </c>
      <c r="P298" s="18">
        <v>0</v>
      </c>
      <c r="Q298" s="18">
        <v>0</v>
      </c>
      <c r="R298" s="18">
        <v>0</v>
      </c>
      <c r="S298" s="18">
        <v>20775832</v>
      </c>
      <c r="T298" s="18">
        <v>21121536</v>
      </c>
      <c r="U298" s="18">
        <v>-345704</v>
      </c>
      <c r="V298" s="26">
        <v>-1.63673702518604E-2</v>
      </c>
      <c r="W298" s="27"/>
    </row>
    <row r="299" spans="1:23" x14ac:dyDescent="0.2">
      <c r="A299" s="18">
        <v>10007848</v>
      </c>
      <c r="B299" s="18" t="s">
        <v>319</v>
      </c>
      <c r="C299" s="18">
        <v>2706925</v>
      </c>
      <c r="D299" s="18">
        <v>347868</v>
      </c>
      <c r="E299" s="18">
        <v>68084</v>
      </c>
      <c r="F299" s="18">
        <v>0</v>
      </c>
      <c r="G299" s="18">
        <v>0</v>
      </c>
      <c r="H299" s="18">
        <v>0</v>
      </c>
      <c r="I299" s="18">
        <v>3122877</v>
      </c>
      <c r="J299" s="18">
        <v>890751</v>
      </c>
      <c r="K299" s="18">
        <v>174307</v>
      </c>
      <c r="L299" s="18">
        <v>85630</v>
      </c>
      <c r="M299" s="18">
        <v>220198</v>
      </c>
      <c r="N299" s="18">
        <v>61815</v>
      </c>
      <c r="O299" s="18">
        <v>1432701</v>
      </c>
      <c r="P299" s="18">
        <v>0</v>
      </c>
      <c r="Q299" s="18">
        <v>0</v>
      </c>
      <c r="R299" s="18">
        <v>0</v>
      </c>
      <c r="S299" s="18">
        <v>4555578</v>
      </c>
      <c r="T299" s="18">
        <v>5278761</v>
      </c>
      <c r="U299" s="18">
        <v>-723183</v>
      </c>
      <c r="V299" s="26">
        <v>-0.13699862524558301</v>
      </c>
      <c r="W299" s="27"/>
    </row>
    <row r="300" spans="1:23" x14ac:dyDescent="0.2">
      <c r="A300" s="18">
        <v>10007851</v>
      </c>
      <c r="B300" s="18" t="s">
        <v>320</v>
      </c>
      <c r="C300" s="18">
        <v>4835308</v>
      </c>
      <c r="D300" s="18">
        <v>725659</v>
      </c>
      <c r="E300" s="18">
        <v>78432</v>
      </c>
      <c r="F300" s="18">
        <v>0</v>
      </c>
      <c r="G300" s="18">
        <v>0</v>
      </c>
      <c r="H300" s="18">
        <v>0</v>
      </c>
      <c r="I300" s="18">
        <v>5639399</v>
      </c>
      <c r="J300" s="18">
        <v>1277644</v>
      </c>
      <c r="K300" s="18">
        <v>307338</v>
      </c>
      <c r="L300" s="18">
        <v>1236825</v>
      </c>
      <c r="M300" s="18">
        <v>338211</v>
      </c>
      <c r="N300" s="18">
        <v>122493</v>
      </c>
      <c r="O300" s="18">
        <v>3282511</v>
      </c>
      <c r="P300" s="18">
        <v>0</v>
      </c>
      <c r="Q300" s="18">
        <v>0</v>
      </c>
      <c r="R300" s="18">
        <v>0</v>
      </c>
      <c r="S300" s="18">
        <v>8921910</v>
      </c>
      <c r="T300" s="18">
        <v>9046323</v>
      </c>
      <c r="U300" s="18">
        <v>-124413</v>
      </c>
      <c r="V300" s="26">
        <v>-1.3752880590268499E-2</v>
      </c>
      <c r="W300" s="27"/>
    </row>
    <row r="301" spans="1:23" x14ac:dyDescent="0.2">
      <c r="A301" s="18">
        <v>10007143</v>
      </c>
      <c r="B301" s="18" t="s">
        <v>321</v>
      </c>
      <c r="C301" s="18">
        <v>5153637</v>
      </c>
      <c r="D301" s="18">
        <v>0</v>
      </c>
      <c r="E301" s="18">
        <v>782578</v>
      </c>
      <c r="F301" s="18">
        <v>0</v>
      </c>
      <c r="G301" s="18">
        <v>17766</v>
      </c>
      <c r="H301" s="18">
        <v>14106</v>
      </c>
      <c r="I301" s="18">
        <v>5968087</v>
      </c>
      <c r="J301" s="18">
        <v>194238</v>
      </c>
      <c r="K301" s="18">
        <v>3177</v>
      </c>
      <c r="L301" s="18">
        <v>5403</v>
      </c>
      <c r="M301" s="18">
        <v>521986</v>
      </c>
      <c r="N301" s="18">
        <v>124794</v>
      </c>
      <c r="O301" s="18">
        <v>849598</v>
      </c>
      <c r="P301" s="18">
        <v>0</v>
      </c>
      <c r="Q301" s="18">
        <v>0</v>
      </c>
      <c r="R301" s="18">
        <v>0</v>
      </c>
      <c r="S301" s="18">
        <v>6817685</v>
      </c>
      <c r="T301" s="18">
        <v>7723811</v>
      </c>
      <c r="U301" s="18">
        <v>-906126</v>
      </c>
      <c r="V301" s="26">
        <v>-0.117315920858239</v>
      </c>
      <c r="W301" s="27"/>
    </row>
    <row r="302" spans="1:23" x14ac:dyDescent="0.2">
      <c r="A302" s="18">
        <v>10007144</v>
      </c>
      <c r="B302" s="18" t="s">
        <v>322</v>
      </c>
      <c r="C302" s="18">
        <v>2545931</v>
      </c>
      <c r="D302" s="18">
        <v>347108</v>
      </c>
      <c r="E302" s="18">
        <v>0</v>
      </c>
      <c r="F302" s="18">
        <v>0</v>
      </c>
      <c r="G302" s="18">
        <v>0</v>
      </c>
      <c r="H302" s="18">
        <v>0</v>
      </c>
      <c r="I302" s="18">
        <v>2893039</v>
      </c>
      <c r="J302" s="18">
        <v>934786</v>
      </c>
      <c r="K302" s="18">
        <v>101724</v>
      </c>
      <c r="L302" s="18">
        <v>176647</v>
      </c>
      <c r="M302" s="18">
        <v>166665</v>
      </c>
      <c r="N302" s="18">
        <v>65401</v>
      </c>
      <c r="O302" s="18">
        <v>1445223</v>
      </c>
      <c r="P302" s="18">
        <v>0</v>
      </c>
      <c r="Q302" s="18">
        <v>0</v>
      </c>
      <c r="R302" s="18">
        <v>0</v>
      </c>
      <c r="S302" s="18">
        <v>4338262</v>
      </c>
      <c r="T302" s="18">
        <v>6854014</v>
      </c>
      <c r="U302" s="18">
        <v>-2515752</v>
      </c>
      <c r="V302" s="26">
        <v>-0.36704798093496699</v>
      </c>
      <c r="W302" s="27"/>
    </row>
    <row r="303" spans="1:23" x14ac:dyDescent="0.2">
      <c r="A303" s="18">
        <v>10007792</v>
      </c>
      <c r="B303" s="18" t="s">
        <v>323</v>
      </c>
      <c r="C303" s="18">
        <v>15443888</v>
      </c>
      <c r="D303" s="18">
        <v>506445</v>
      </c>
      <c r="E303" s="18">
        <v>427929</v>
      </c>
      <c r="F303" s="18">
        <v>135059</v>
      </c>
      <c r="G303" s="18">
        <v>4936</v>
      </c>
      <c r="H303" s="18">
        <v>7657</v>
      </c>
      <c r="I303" s="18">
        <v>16525914</v>
      </c>
      <c r="J303" s="18">
        <v>498182</v>
      </c>
      <c r="K303" s="18">
        <v>8708</v>
      </c>
      <c r="L303" s="18">
        <v>606145</v>
      </c>
      <c r="M303" s="18">
        <v>919482</v>
      </c>
      <c r="N303" s="18">
        <v>196228</v>
      </c>
      <c r="O303" s="18">
        <v>2228745</v>
      </c>
      <c r="P303" s="18">
        <v>0</v>
      </c>
      <c r="Q303" s="18">
        <v>0</v>
      </c>
      <c r="R303" s="18">
        <v>0</v>
      </c>
      <c r="S303" s="18">
        <v>18754659</v>
      </c>
      <c r="T303" s="18">
        <v>20198728</v>
      </c>
      <c r="U303" s="18">
        <v>-1444069</v>
      </c>
      <c r="V303" s="26">
        <v>-7.1493066296055799E-2</v>
      </c>
      <c r="W303" s="27"/>
    </row>
    <row r="304" spans="1:23" x14ac:dyDescent="0.2">
      <c r="A304" s="18">
        <v>10007145</v>
      </c>
      <c r="B304" s="18" t="s">
        <v>324</v>
      </c>
      <c r="C304" s="18">
        <v>1595550</v>
      </c>
      <c r="D304" s="18">
        <v>205123</v>
      </c>
      <c r="E304" s="18">
        <v>0</v>
      </c>
      <c r="F304" s="18">
        <v>0</v>
      </c>
      <c r="G304" s="18">
        <v>0</v>
      </c>
      <c r="H304" s="18">
        <v>0</v>
      </c>
      <c r="I304" s="18">
        <v>1800673</v>
      </c>
      <c r="J304" s="18">
        <v>669589</v>
      </c>
      <c r="K304" s="18">
        <v>94954</v>
      </c>
      <c r="L304" s="18">
        <v>90570</v>
      </c>
      <c r="M304" s="18">
        <v>284093</v>
      </c>
      <c r="N304" s="18">
        <v>56547</v>
      </c>
      <c r="O304" s="18">
        <v>1195753</v>
      </c>
      <c r="P304" s="18">
        <v>0</v>
      </c>
      <c r="Q304" s="18">
        <v>0</v>
      </c>
      <c r="R304" s="18">
        <v>0</v>
      </c>
      <c r="S304" s="18">
        <v>2996426</v>
      </c>
      <c r="T304" s="18">
        <v>2938927</v>
      </c>
      <c r="U304" s="18">
        <v>57499</v>
      </c>
      <c r="V304" s="26">
        <v>1.95646234152804E-2</v>
      </c>
      <c r="W304" s="27"/>
    </row>
    <row r="305" spans="1:23" x14ac:dyDescent="0.2">
      <c r="A305" s="18">
        <v>10006841</v>
      </c>
      <c r="B305" s="18" t="s">
        <v>325</v>
      </c>
      <c r="C305" s="18">
        <v>2364803</v>
      </c>
      <c r="D305" s="18">
        <v>260825</v>
      </c>
      <c r="E305" s="18">
        <v>0</v>
      </c>
      <c r="F305" s="18">
        <v>0</v>
      </c>
      <c r="G305" s="18">
        <v>0</v>
      </c>
      <c r="H305" s="18">
        <v>0</v>
      </c>
      <c r="I305" s="18">
        <v>2625628</v>
      </c>
      <c r="J305" s="18">
        <v>909256</v>
      </c>
      <c r="K305" s="18">
        <v>199910</v>
      </c>
      <c r="L305" s="18">
        <v>173283</v>
      </c>
      <c r="M305" s="18">
        <v>119373</v>
      </c>
      <c r="N305" s="18">
        <v>70586</v>
      </c>
      <c r="O305" s="18">
        <v>1472408</v>
      </c>
      <c r="P305" s="18">
        <v>0</v>
      </c>
      <c r="Q305" s="18">
        <v>0</v>
      </c>
      <c r="R305" s="18">
        <v>0</v>
      </c>
      <c r="S305" s="18">
        <v>4098036</v>
      </c>
      <c r="T305" s="18">
        <v>4700775</v>
      </c>
      <c r="U305" s="18">
        <v>-602739</v>
      </c>
      <c r="V305" s="26">
        <v>-0.12822119756848599</v>
      </c>
      <c r="W305" s="27"/>
    </row>
    <row r="306" spans="1:23" x14ac:dyDescent="0.2">
      <c r="A306" s="18">
        <v>10007146</v>
      </c>
      <c r="B306" s="18" t="s">
        <v>326</v>
      </c>
      <c r="C306" s="18">
        <v>4208817</v>
      </c>
      <c r="D306" s="18">
        <v>421041</v>
      </c>
      <c r="E306" s="18">
        <v>57613</v>
      </c>
      <c r="F306" s="18">
        <v>0</v>
      </c>
      <c r="G306" s="18">
        <v>0</v>
      </c>
      <c r="H306" s="18">
        <v>0</v>
      </c>
      <c r="I306" s="18">
        <v>4687471</v>
      </c>
      <c r="J306" s="18">
        <v>1996069</v>
      </c>
      <c r="K306" s="18">
        <v>199467</v>
      </c>
      <c r="L306" s="18">
        <v>278215</v>
      </c>
      <c r="M306" s="18">
        <v>453912</v>
      </c>
      <c r="N306" s="18">
        <v>156761</v>
      </c>
      <c r="O306" s="18">
        <v>3084424</v>
      </c>
      <c r="P306" s="18">
        <v>0</v>
      </c>
      <c r="Q306" s="18">
        <v>0</v>
      </c>
      <c r="R306" s="18">
        <v>0</v>
      </c>
      <c r="S306" s="18">
        <v>7771895</v>
      </c>
      <c r="T306" s="18">
        <v>8675269</v>
      </c>
      <c r="U306" s="18">
        <v>-903374</v>
      </c>
      <c r="V306" s="26">
        <v>-0.104132102416651</v>
      </c>
      <c r="W306" s="27"/>
    </row>
    <row r="307" spans="1:23" x14ac:dyDescent="0.2">
      <c r="A307" s="18">
        <v>10007147</v>
      </c>
      <c r="B307" s="18" t="s">
        <v>327</v>
      </c>
      <c r="C307" s="18">
        <v>5579662</v>
      </c>
      <c r="D307" s="18">
        <v>1034458</v>
      </c>
      <c r="E307" s="18">
        <v>52160</v>
      </c>
      <c r="F307" s="18">
        <v>0</v>
      </c>
      <c r="G307" s="18">
        <v>0</v>
      </c>
      <c r="H307" s="18">
        <v>0</v>
      </c>
      <c r="I307" s="18">
        <v>6666280</v>
      </c>
      <c r="J307" s="18">
        <v>1085171</v>
      </c>
      <c r="K307" s="18">
        <v>112849</v>
      </c>
      <c r="L307" s="18">
        <v>359080</v>
      </c>
      <c r="M307" s="18">
        <v>224750</v>
      </c>
      <c r="N307" s="18">
        <v>72359</v>
      </c>
      <c r="O307" s="18">
        <v>1854209</v>
      </c>
      <c r="P307" s="18">
        <v>0</v>
      </c>
      <c r="Q307" s="18">
        <v>0</v>
      </c>
      <c r="R307" s="18">
        <v>0</v>
      </c>
      <c r="S307" s="18">
        <v>8520489</v>
      </c>
      <c r="T307" s="18">
        <v>9715405</v>
      </c>
      <c r="U307" s="18">
        <v>-1194916</v>
      </c>
      <c r="V307" s="26">
        <v>-0.122991887625888</v>
      </c>
      <c r="W307" s="27"/>
    </row>
    <row r="308" spans="1:23" x14ac:dyDescent="0.2">
      <c r="A308" s="18">
        <v>10007767</v>
      </c>
      <c r="B308" s="18" t="s">
        <v>328</v>
      </c>
      <c r="C308" s="18">
        <v>15334024</v>
      </c>
      <c r="D308" s="18">
        <v>546198</v>
      </c>
      <c r="E308" s="18">
        <v>225597</v>
      </c>
      <c r="F308" s="18">
        <v>265267</v>
      </c>
      <c r="G308" s="18">
        <v>39478</v>
      </c>
      <c r="H308" s="18">
        <v>140845</v>
      </c>
      <c r="I308" s="18">
        <v>16551409</v>
      </c>
      <c r="J308" s="18">
        <v>911997</v>
      </c>
      <c r="K308" s="18">
        <v>145800</v>
      </c>
      <c r="L308" s="18">
        <v>169203</v>
      </c>
      <c r="M308" s="18">
        <v>380995</v>
      </c>
      <c r="N308" s="18">
        <v>85700</v>
      </c>
      <c r="O308" s="18">
        <v>1693695</v>
      </c>
      <c r="P308" s="18">
        <v>0</v>
      </c>
      <c r="Q308" s="18">
        <v>0</v>
      </c>
      <c r="R308" s="18">
        <v>0</v>
      </c>
      <c r="S308" s="18">
        <v>18245104</v>
      </c>
      <c r="T308" s="18">
        <v>18460043</v>
      </c>
      <c r="U308" s="18">
        <v>-214939</v>
      </c>
      <c r="V308" s="26">
        <v>-1.1643472336440299E-2</v>
      </c>
      <c r="W308" s="27"/>
    </row>
    <row r="309" spans="1:23" x14ac:dyDescent="0.2">
      <c r="A309" s="18">
        <v>10007141</v>
      </c>
      <c r="B309" s="18" t="s">
        <v>329</v>
      </c>
      <c r="C309" s="18">
        <v>10518995</v>
      </c>
      <c r="D309" s="18">
        <v>510412</v>
      </c>
      <c r="E309" s="18">
        <v>205229</v>
      </c>
      <c r="F309" s="18">
        <v>23204</v>
      </c>
      <c r="G309" s="18">
        <v>19740</v>
      </c>
      <c r="H309" s="18">
        <v>0</v>
      </c>
      <c r="I309" s="18">
        <v>11277580</v>
      </c>
      <c r="J309" s="18">
        <v>1937215</v>
      </c>
      <c r="K309" s="18">
        <v>371302</v>
      </c>
      <c r="L309" s="18">
        <v>209472</v>
      </c>
      <c r="M309" s="18">
        <v>600830</v>
      </c>
      <c r="N309" s="18">
        <v>147235</v>
      </c>
      <c r="O309" s="18">
        <v>3266054</v>
      </c>
      <c r="P309" s="18">
        <v>0</v>
      </c>
      <c r="Q309" s="18">
        <v>0</v>
      </c>
      <c r="R309" s="18">
        <v>0</v>
      </c>
      <c r="S309" s="18">
        <v>14543634</v>
      </c>
      <c r="T309" s="18">
        <v>14608097</v>
      </c>
      <c r="U309" s="18">
        <v>-64463</v>
      </c>
      <c r="V309" s="26">
        <v>-4.4128266672927999E-3</v>
      </c>
      <c r="W309" s="27"/>
    </row>
    <row r="310" spans="1:23" x14ac:dyDescent="0.2">
      <c r="A310" s="18">
        <v>10007151</v>
      </c>
      <c r="B310" s="18" t="s">
        <v>330</v>
      </c>
      <c r="C310" s="18">
        <v>4737145</v>
      </c>
      <c r="D310" s="18">
        <v>353543</v>
      </c>
      <c r="E310" s="18">
        <v>96215</v>
      </c>
      <c r="F310" s="18">
        <v>0</v>
      </c>
      <c r="G310" s="18">
        <v>0</v>
      </c>
      <c r="H310" s="18">
        <v>0</v>
      </c>
      <c r="I310" s="18">
        <v>5186903</v>
      </c>
      <c r="J310" s="18">
        <v>1241796</v>
      </c>
      <c r="K310" s="18">
        <v>219575</v>
      </c>
      <c r="L310" s="18">
        <v>233923</v>
      </c>
      <c r="M310" s="18">
        <v>489162</v>
      </c>
      <c r="N310" s="18">
        <v>105365</v>
      </c>
      <c r="O310" s="18">
        <v>2289821</v>
      </c>
      <c r="P310" s="18">
        <v>0</v>
      </c>
      <c r="Q310" s="18">
        <v>0</v>
      </c>
      <c r="R310" s="18">
        <v>0</v>
      </c>
      <c r="S310" s="18">
        <v>7476724</v>
      </c>
      <c r="T310" s="18">
        <v>7412820</v>
      </c>
      <c r="U310" s="18">
        <v>63904</v>
      </c>
      <c r="V310" s="26">
        <v>8.3068252028242907E-3</v>
      </c>
      <c r="W310" s="27"/>
    </row>
    <row r="311" spans="1:23" x14ac:dyDescent="0.2">
      <c r="A311" s="18">
        <v>10007797</v>
      </c>
      <c r="B311" s="18" t="s">
        <v>331</v>
      </c>
      <c r="C311" s="18">
        <v>211239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211239</v>
      </c>
      <c r="J311" s="18">
        <v>0</v>
      </c>
      <c r="K311" s="18">
        <v>0</v>
      </c>
      <c r="L311" s="18">
        <v>293348</v>
      </c>
      <c r="M311" s="18">
        <v>7446</v>
      </c>
      <c r="N311" s="18">
        <v>11160</v>
      </c>
      <c r="O311" s="18">
        <v>311954</v>
      </c>
      <c r="P311" s="18">
        <v>0</v>
      </c>
      <c r="Q311" s="18">
        <v>0</v>
      </c>
      <c r="R311" s="18">
        <v>0</v>
      </c>
      <c r="S311" s="18">
        <v>523193</v>
      </c>
      <c r="T311" s="18">
        <v>481481</v>
      </c>
      <c r="U311" s="18">
        <v>41712</v>
      </c>
      <c r="V311" s="26">
        <v>8.6632702017317403E-2</v>
      </c>
      <c r="W311" s="27"/>
    </row>
    <row r="312" spans="1:23" x14ac:dyDescent="0.2">
      <c r="A312" s="18">
        <v>10007799</v>
      </c>
      <c r="B312" s="18" t="s">
        <v>332</v>
      </c>
      <c r="C312" s="18">
        <v>23966558</v>
      </c>
      <c r="D312" s="18">
        <v>75809</v>
      </c>
      <c r="E312" s="18">
        <v>665317</v>
      </c>
      <c r="F312" s="18">
        <v>830819</v>
      </c>
      <c r="G312" s="18">
        <v>53789</v>
      </c>
      <c r="H312" s="18">
        <v>237564</v>
      </c>
      <c r="I312" s="18">
        <v>25829856</v>
      </c>
      <c r="J312" s="18">
        <v>430007</v>
      </c>
      <c r="K312" s="18">
        <v>10174</v>
      </c>
      <c r="L312" s="18">
        <v>9439</v>
      </c>
      <c r="M312" s="18">
        <v>606495</v>
      </c>
      <c r="N312" s="18">
        <v>170386</v>
      </c>
      <c r="O312" s="18">
        <v>1226501</v>
      </c>
      <c r="P312" s="18">
        <v>0</v>
      </c>
      <c r="Q312" s="18">
        <v>0</v>
      </c>
      <c r="R312" s="18">
        <v>0</v>
      </c>
      <c r="S312" s="18">
        <v>27056357</v>
      </c>
      <c r="T312" s="18">
        <v>28317984</v>
      </c>
      <c r="U312" s="18">
        <v>-1261627</v>
      </c>
      <c r="V312" s="26">
        <v>-4.4552147497505398E-2</v>
      </c>
      <c r="W312" s="27"/>
    </row>
    <row r="313" spans="1:23" x14ac:dyDescent="0.2">
      <c r="A313" s="18">
        <v>10007138</v>
      </c>
      <c r="B313" s="18" t="s">
        <v>333</v>
      </c>
      <c r="C313" s="18">
        <v>2162667</v>
      </c>
      <c r="D313" s="18">
        <v>342519</v>
      </c>
      <c r="E313" s="18">
        <v>0</v>
      </c>
      <c r="F313" s="18">
        <v>0</v>
      </c>
      <c r="G313" s="18">
        <v>0</v>
      </c>
      <c r="H313" s="18">
        <v>0</v>
      </c>
      <c r="I313" s="18">
        <v>2505186</v>
      </c>
      <c r="J313" s="18">
        <v>1070932</v>
      </c>
      <c r="K313" s="18">
        <v>205406</v>
      </c>
      <c r="L313" s="18">
        <v>150407</v>
      </c>
      <c r="M313" s="18">
        <v>197971</v>
      </c>
      <c r="N313" s="18">
        <v>73548</v>
      </c>
      <c r="O313" s="18">
        <v>1698264</v>
      </c>
      <c r="P313" s="18">
        <v>0</v>
      </c>
      <c r="Q313" s="18">
        <v>0</v>
      </c>
      <c r="R313" s="18">
        <v>0</v>
      </c>
      <c r="S313" s="18">
        <v>4203450</v>
      </c>
      <c r="T313" s="18">
        <v>4842502</v>
      </c>
      <c r="U313" s="18">
        <v>-639052</v>
      </c>
      <c r="V313" s="26">
        <v>-0.131967317721293</v>
      </c>
      <c r="W313" s="27"/>
    </row>
    <row r="314" spans="1:23" x14ac:dyDescent="0.2">
      <c r="A314" s="18">
        <v>10001282</v>
      </c>
      <c r="B314" s="18" t="s">
        <v>334</v>
      </c>
      <c r="C314" s="18">
        <v>4949331</v>
      </c>
      <c r="D314" s="18">
        <v>411065</v>
      </c>
      <c r="E314" s="18">
        <v>117171</v>
      </c>
      <c r="F314" s="18">
        <v>0</v>
      </c>
      <c r="G314" s="18">
        <v>0</v>
      </c>
      <c r="H314" s="18">
        <v>0</v>
      </c>
      <c r="I314" s="18">
        <v>5477567</v>
      </c>
      <c r="J314" s="18">
        <v>1902405</v>
      </c>
      <c r="K314" s="18">
        <v>309432</v>
      </c>
      <c r="L314" s="18">
        <v>365598</v>
      </c>
      <c r="M314" s="18">
        <v>576120</v>
      </c>
      <c r="N314" s="18">
        <v>169972</v>
      </c>
      <c r="O314" s="18">
        <v>3323527</v>
      </c>
      <c r="P314" s="18">
        <v>0</v>
      </c>
      <c r="Q314" s="18">
        <v>0</v>
      </c>
      <c r="R314" s="18">
        <v>0</v>
      </c>
      <c r="S314" s="18">
        <v>8801094</v>
      </c>
      <c r="T314" s="18">
        <v>9028486</v>
      </c>
      <c r="U314" s="18">
        <v>-227392</v>
      </c>
      <c r="V314" s="26">
        <v>-2.51860610959578E-2</v>
      </c>
      <c r="W314" s="27"/>
    </row>
    <row r="315" spans="1:23" x14ac:dyDescent="0.2">
      <c r="A315" s="18">
        <v>10007154</v>
      </c>
      <c r="B315" s="18" t="s">
        <v>335</v>
      </c>
      <c r="C315" s="18">
        <v>44271620</v>
      </c>
      <c r="D315" s="18">
        <v>202320</v>
      </c>
      <c r="E315" s="18">
        <v>1198820</v>
      </c>
      <c r="F315" s="18">
        <v>510770</v>
      </c>
      <c r="G315" s="18">
        <v>79747</v>
      </c>
      <c r="H315" s="18">
        <v>142050</v>
      </c>
      <c r="I315" s="18">
        <v>46405327</v>
      </c>
      <c r="J315" s="18">
        <v>594863</v>
      </c>
      <c r="K315" s="18">
        <v>12739</v>
      </c>
      <c r="L315" s="18">
        <v>107224</v>
      </c>
      <c r="M315" s="18">
        <v>1112038</v>
      </c>
      <c r="N315" s="18">
        <v>226605</v>
      </c>
      <c r="O315" s="18">
        <v>2053469</v>
      </c>
      <c r="P315" s="18">
        <v>0</v>
      </c>
      <c r="Q315" s="18">
        <v>0</v>
      </c>
      <c r="R315" s="18">
        <v>0</v>
      </c>
      <c r="S315" s="18">
        <v>48458796</v>
      </c>
      <c r="T315" s="18">
        <v>50080134</v>
      </c>
      <c r="U315" s="18">
        <v>-1621338</v>
      </c>
      <c r="V315" s="26">
        <v>-3.1450175432837298E-2</v>
      </c>
      <c r="W315" s="27"/>
    </row>
    <row r="316" spans="1:23" x14ac:dyDescent="0.2">
      <c r="A316" s="18">
        <v>10007774</v>
      </c>
      <c r="B316" s="18" t="s">
        <v>336</v>
      </c>
      <c r="C316" s="18">
        <v>11537494</v>
      </c>
      <c r="D316" s="18">
        <v>0</v>
      </c>
      <c r="E316" s="18">
        <v>944658</v>
      </c>
      <c r="F316" s="18">
        <v>587808</v>
      </c>
      <c r="G316" s="18">
        <v>29610</v>
      </c>
      <c r="H316" s="18">
        <v>225584</v>
      </c>
      <c r="I316" s="18">
        <v>13325154</v>
      </c>
      <c r="J316" s="18">
        <v>24482</v>
      </c>
      <c r="K316" s="18">
        <v>38</v>
      </c>
      <c r="L316" s="18">
        <v>86125</v>
      </c>
      <c r="M316" s="18">
        <v>460724</v>
      </c>
      <c r="N316" s="18">
        <v>82776</v>
      </c>
      <c r="O316" s="18">
        <v>654145</v>
      </c>
      <c r="P316" s="18">
        <v>0</v>
      </c>
      <c r="Q316" s="18">
        <v>0</v>
      </c>
      <c r="R316" s="18">
        <v>0</v>
      </c>
      <c r="S316" s="18">
        <v>13979299</v>
      </c>
      <c r="T316" s="18">
        <v>14961361</v>
      </c>
      <c r="U316" s="18">
        <v>-982062</v>
      </c>
      <c r="V316" s="26">
        <v>-6.56398839651018E-2</v>
      </c>
      <c r="W316" s="27"/>
    </row>
    <row r="317" spans="1:23" x14ac:dyDescent="0.2">
      <c r="A317" s="18">
        <v>10007801</v>
      </c>
      <c r="B317" s="18" t="s">
        <v>337</v>
      </c>
      <c r="C317" s="18">
        <v>17175726</v>
      </c>
      <c r="D317" s="18">
        <v>659462</v>
      </c>
      <c r="E317" s="18">
        <v>104427</v>
      </c>
      <c r="F317" s="18">
        <v>135059</v>
      </c>
      <c r="G317" s="18">
        <v>4936</v>
      </c>
      <c r="H317" s="18">
        <v>41312</v>
      </c>
      <c r="I317" s="18">
        <v>18120922</v>
      </c>
      <c r="J317" s="18">
        <v>1283665</v>
      </c>
      <c r="K317" s="18">
        <v>178209</v>
      </c>
      <c r="L317" s="18">
        <v>192268</v>
      </c>
      <c r="M317" s="18">
        <v>548068</v>
      </c>
      <c r="N317" s="18">
        <v>119216</v>
      </c>
      <c r="O317" s="18">
        <v>2321426</v>
      </c>
      <c r="P317" s="18">
        <v>0</v>
      </c>
      <c r="Q317" s="18">
        <v>0</v>
      </c>
      <c r="R317" s="18">
        <v>0</v>
      </c>
      <c r="S317" s="18">
        <v>20442348</v>
      </c>
      <c r="T317" s="18">
        <v>22128014</v>
      </c>
      <c r="U317" s="18">
        <v>-1685666</v>
      </c>
      <c r="V317" s="26">
        <v>-7.6177916373335597E-2</v>
      </c>
      <c r="W317" s="27"/>
    </row>
    <row r="318" spans="1:23" x14ac:dyDescent="0.2">
      <c r="A318" s="18">
        <v>10007155</v>
      </c>
      <c r="B318" s="18" t="s">
        <v>338</v>
      </c>
      <c r="C318" s="18">
        <v>8215200</v>
      </c>
      <c r="D318" s="18">
        <v>321359</v>
      </c>
      <c r="E318" s="18">
        <v>180658</v>
      </c>
      <c r="F318" s="18">
        <v>0</v>
      </c>
      <c r="G318" s="18">
        <v>0</v>
      </c>
      <c r="H318" s="18">
        <v>0</v>
      </c>
      <c r="I318" s="18">
        <v>8717217</v>
      </c>
      <c r="J318" s="18">
        <v>1589380</v>
      </c>
      <c r="K318" s="18">
        <v>224267</v>
      </c>
      <c r="L318" s="18">
        <v>443296</v>
      </c>
      <c r="M318" s="18">
        <v>612326</v>
      </c>
      <c r="N318" s="18">
        <v>144496</v>
      </c>
      <c r="O318" s="18">
        <v>3013765</v>
      </c>
      <c r="P318" s="18">
        <v>0</v>
      </c>
      <c r="Q318" s="18">
        <v>0</v>
      </c>
      <c r="R318" s="18">
        <v>0</v>
      </c>
      <c r="S318" s="18">
        <v>11730982</v>
      </c>
      <c r="T318" s="18">
        <v>12069648</v>
      </c>
      <c r="U318" s="18">
        <v>-338666</v>
      </c>
      <c r="V318" s="26">
        <v>-2.8059310428937102E-2</v>
      </c>
      <c r="W318" s="27"/>
    </row>
    <row r="319" spans="1:23" x14ac:dyDescent="0.2">
      <c r="A319" s="18">
        <v>10007156</v>
      </c>
      <c r="B319" s="18" t="s">
        <v>339</v>
      </c>
      <c r="C319" s="18">
        <v>6676790</v>
      </c>
      <c r="D319" s="18">
        <v>1485211</v>
      </c>
      <c r="E319" s="18">
        <v>84536</v>
      </c>
      <c r="F319" s="18">
        <v>0</v>
      </c>
      <c r="G319" s="18">
        <v>0</v>
      </c>
      <c r="H319" s="18">
        <v>0</v>
      </c>
      <c r="I319" s="18">
        <v>8246537</v>
      </c>
      <c r="J319" s="18">
        <v>2329446</v>
      </c>
      <c r="K319" s="18">
        <v>460301</v>
      </c>
      <c r="L319" s="18">
        <v>640566</v>
      </c>
      <c r="M319" s="18">
        <v>729818</v>
      </c>
      <c r="N319" s="18">
        <v>177279</v>
      </c>
      <c r="O319" s="18">
        <v>4337410</v>
      </c>
      <c r="P319" s="18">
        <v>0</v>
      </c>
      <c r="Q319" s="18">
        <v>0</v>
      </c>
      <c r="R319" s="18">
        <v>0</v>
      </c>
      <c r="S319" s="18">
        <v>12583947</v>
      </c>
      <c r="T319" s="18">
        <v>13065133</v>
      </c>
      <c r="U319" s="18">
        <v>-481186</v>
      </c>
      <c r="V319" s="26">
        <v>-3.6829781985380401E-2</v>
      </c>
      <c r="W319" s="27"/>
    </row>
    <row r="320" spans="1:23" x14ac:dyDescent="0.2">
      <c r="A320" s="18">
        <v>10007158</v>
      </c>
      <c r="B320" s="18" t="s">
        <v>340</v>
      </c>
      <c r="C320" s="18">
        <v>17980131</v>
      </c>
      <c r="D320" s="18">
        <v>200999</v>
      </c>
      <c r="E320" s="18">
        <v>560066</v>
      </c>
      <c r="F320" s="18">
        <v>431698</v>
      </c>
      <c r="G320" s="18">
        <v>59217</v>
      </c>
      <c r="H320" s="18">
        <v>92029</v>
      </c>
      <c r="I320" s="18">
        <v>19324140</v>
      </c>
      <c r="J320" s="18">
        <v>306770</v>
      </c>
      <c r="K320" s="18">
        <v>5905</v>
      </c>
      <c r="L320" s="18">
        <v>2729</v>
      </c>
      <c r="M320" s="18">
        <v>501058</v>
      </c>
      <c r="N320" s="18">
        <v>126402</v>
      </c>
      <c r="O320" s="18">
        <v>942864</v>
      </c>
      <c r="P320" s="18">
        <v>0</v>
      </c>
      <c r="Q320" s="18">
        <v>0</v>
      </c>
      <c r="R320" s="18">
        <v>0</v>
      </c>
      <c r="S320" s="18">
        <v>20267004</v>
      </c>
      <c r="T320" s="18">
        <v>19806417</v>
      </c>
      <c r="U320" s="18">
        <v>460587</v>
      </c>
      <c r="V320" s="26">
        <v>2.32544331465908E-2</v>
      </c>
      <c r="W320" s="27"/>
    </row>
    <row r="321" spans="1:23" x14ac:dyDescent="0.2">
      <c r="A321" s="18">
        <v>10037449</v>
      </c>
      <c r="B321" s="18" t="s">
        <v>341</v>
      </c>
      <c r="C321" s="18">
        <v>452283</v>
      </c>
      <c r="D321" s="18">
        <v>84284</v>
      </c>
      <c r="E321" s="18">
        <v>0</v>
      </c>
      <c r="F321" s="18">
        <v>0</v>
      </c>
      <c r="G321" s="18">
        <v>0</v>
      </c>
      <c r="H321" s="18">
        <v>0</v>
      </c>
      <c r="I321" s="18">
        <v>536567</v>
      </c>
      <c r="J321" s="18">
        <v>284340</v>
      </c>
      <c r="K321" s="18">
        <v>47116</v>
      </c>
      <c r="L321" s="18">
        <v>13527</v>
      </c>
      <c r="M321" s="18">
        <v>74349</v>
      </c>
      <c r="N321" s="18">
        <v>26528</v>
      </c>
      <c r="O321" s="18">
        <v>445860</v>
      </c>
      <c r="P321" s="18">
        <v>0</v>
      </c>
      <c r="Q321" s="18">
        <v>0</v>
      </c>
      <c r="R321" s="18">
        <v>0</v>
      </c>
      <c r="S321" s="18">
        <v>982427</v>
      </c>
      <c r="T321" s="18">
        <v>1105314</v>
      </c>
      <c r="U321" s="18">
        <v>-122887</v>
      </c>
      <c r="V321" s="26">
        <v>-0.111178361985824</v>
      </c>
      <c r="W321" s="27"/>
    </row>
    <row r="322" spans="1:23" x14ac:dyDescent="0.2">
      <c r="A322" s="18">
        <v>10006299</v>
      </c>
      <c r="B322" s="18" t="s">
        <v>342</v>
      </c>
      <c r="C322" s="18">
        <v>3255823</v>
      </c>
      <c r="D322" s="18">
        <v>258988</v>
      </c>
      <c r="E322" s="18">
        <v>0</v>
      </c>
      <c r="F322" s="18">
        <v>0</v>
      </c>
      <c r="G322" s="18">
        <v>0</v>
      </c>
      <c r="H322" s="18">
        <v>0</v>
      </c>
      <c r="I322" s="18">
        <v>3514811</v>
      </c>
      <c r="J322" s="18">
        <v>1263505</v>
      </c>
      <c r="K322" s="18">
        <v>281578</v>
      </c>
      <c r="L322" s="18">
        <v>1442207</v>
      </c>
      <c r="M322" s="18">
        <v>262762</v>
      </c>
      <c r="N322" s="18">
        <v>91539</v>
      </c>
      <c r="O322" s="18">
        <v>3341591</v>
      </c>
      <c r="P322" s="18">
        <v>0</v>
      </c>
      <c r="Q322" s="18">
        <v>0</v>
      </c>
      <c r="R322" s="18">
        <v>0</v>
      </c>
      <c r="S322" s="18">
        <v>6856402</v>
      </c>
      <c r="T322" s="18">
        <v>8359486</v>
      </c>
      <c r="U322" s="18">
        <v>-1503084</v>
      </c>
      <c r="V322" s="26">
        <v>-0.179805791887204</v>
      </c>
      <c r="W322" s="27"/>
    </row>
    <row r="323" spans="1:23" x14ac:dyDescent="0.2">
      <c r="A323" s="18">
        <v>10014001</v>
      </c>
      <c r="B323" s="18" t="s">
        <v>343</v>
      </c>
      <c r="C323" s="18">
        <v>1586068</v>
      </c>
      <c r="D323" s="18">
        <v>355707</v>
      </c>
      <c r="E323" s="18">
        <v>0</v>
      </c>
      <c r="F323" s="18">
        <v>0</v>
      </c>
      <c r="G323" s="18">
        <v>0</v>
      </c>
      <c r="H323" s="18">
        <v>0</v>
      </c>
      <c r="I323" s="18">
        <v>1941775</v>
      </c>
      <c r="J323" s="18">
        <v>566713</v>
      </c>
      <c r="K323" s="18">
        <v>104671</v>
      </c>
      <c r="L323" s="18">
        <v>20358</v>
      </c>
      <c r="M323" s="18">
        <v>35379</v>
      </c>
      <c r="N323" s="18">
        <v>18810</v>
      </c>
      <c r="O323" s="18">
        <v>745931</v>
      </c>
      <c r="P323" s="18">
        <v>0</v>
      </c>
      <c r="Q323" s="18">
        <v>0</v>
      </c>
      <c r="R323" s="18">
        <v>0</v>
      </c>
      <c r="S323" s="18">
        <v>2687706</v>
      </c>
      <c r="T323" s="18">
        <v>5619830</v>
      </c>
      <c r="U323" s="18">
        <v>-2932124</v>
      </c>
      <c r="V323" s="26">
        <v>-0.521746031463585</v>
      </c>
      <c r="W323" s="27"/>
    </row>
    <row r="324" spans="1:23" x14ac:dyDescent="0.2">
      <c r="A324" s="18">
        <v>10007159</v>
      </c>
      <c r="B324" s="18" t="s">
        <v>344</v>
      </c>
      <c r="C324" s="18">
        <v>6388584</v>
      </c>
      <c r="D324" s="18">
        <v>208498</v>
      </c>
      <c r="E324" s="18">
        <v>0</v>
      </c>
      <c r="F324" s="18">
        <v>0</v>
      </c>
      <c r="G324" s="18">
        <v>0</v>
      </c>
      <c r="H324" s="18">
        <v>0</v>
      </c>
      <c r="I324" s="18">
        <v>6597082</v>
      </c>
      <c r="J324" s="18">
        <v>1048638</v>
      </c>
      <c r="K324" s="18">
        <v>200890</v>
      </c>
      <c r="L324" s="18">
        <v>498887</v>
      </c>
      <c r="M324" s="18">
        <v>198357</v>
      </c>
      <c r="N324" s="18">
        <v>108364</v>
      </c>
      <c r="O324" s="18">
        <v>2055136</v>
      </c>
      <c r="P324" s="18">
        <v>0</v>
      </c>
      <c r="Q324" s="18">
        <v>0</v>
      </c>
      <c r="R324" s="18">
        <v>0</v>
      </c>
      <c r="S324" s="18">
        <v>8652218</v>
      </c>
      <c r="T324" s="18">
        <v>8655158</v>
      </c>
      <c r="U324" s="18">
        <v>-2940</v>
      </c>
      <c r="V324" s="26">
        <v>-3.3968184058569398E-4</v>
      </c>
      <c r="W324" s="27"/>
    </row>
    <row r="325" spans="1:23" x14ac:dyDescent="0.2">
      <c r="A325" s="18">
        <v>10007806</v>
      </c>
      <c r="B325" s="18" t="s">
        <v>345</v>
      </c>
      <c r="C325" s="18">
        <v>6412864</v>
      </c>
      <c r="D325" s="18">
        <v>0</v>
      </c>
      <c r="E325" s="18">
        <v>332445</v>
      </c>
      <c r="F325" s="18">
        <v>65466</v>
      </c>
      <c r="G325" s="18">
        <v>4936</v>
      </c>
      <c r="H325" s="18">
        <v>2070</v>
      </c>
      <c r="I325" s="18">
        <v>6817781</v>
      </c>
      <c r="J325" s="18">
        <v>670376</v>
      </c>
      <c r="K325" s="18">
        <v>43837</v>
      </c>
      <c r="L325" s="18">
        <v>2202</v>
      </c>
      <c r="M325" s="18">
        <v>449765</v>
      </c>
      <c r="N325" s="18">
        <v>81702</v>
      </c>
      <c r="O325" s="18">
        <v>1247882</v>
      </c>
      <c r="P325" s="18">
        <v>0</v>
      </c>
      <c r="Q325" s="18">
        <v>0</v>
      </c>
      <c r="R325" s="18">
        <v>0</v>
      </c>
      <c r="S325" s="18">
        <v>8065663</v>
      </c>
      <c r="T325" s="18">
        <v>8783518</v>
      </c>
      <c r="U325" s="18">
        <v>-717855</v>
      </c>
      <c r="V325" s="26">
        <v>-8.1727503717758596E-2</v>
      </c>
      <c r="W325" s="27"/>
    </row>
    <row r="326" spans="1:23" x14ac:dyDescent="0.2">
      <c r="A326" s="18">
        <v>10003614</v>
      </c>
      <c r="B326" s="18" t="s">
        <v>346</v>
      </c>
      <c r="C326" s="18">
        <v>848702</v>
      </c>
      <c r="D326" s="18">
        <v>149500</v>
      </c>
      <c r="E326" s="18">
        <v>0</v>
      </c>
      <c r="F326" s="18">
        <v>0</v>
      </c>
      <c r="G326" s="18">
        <v>0</v>
      </c>
      <c r="H326" s="18">
        <v>0</v>
      </c>
      <c r="I326" s="18">
        <v>998202</v>
      </c>
      <c r="J326" s="18">
        <v>623658</v>
      </c>
      <c r="K326" s="18">
        <v>91868</v>
      </c>
      <c r="L326" s="18">
        <v>90500</v>
      </c>
      <c r="M326" s="18">
        <v>241487</v>
      </c>
      <c r="N326" s="18">
        <v>51623</v>
      </c>
      <c r="O326" s="18">
        <v>1099136</v>
      </c>
      <c r="P326" s="18">
        <v>0</v>
      </c>
      <c r="Q326" s="18">
        <v>0</v>
      </c>
      <c r="R326" s="18">
        <v>0</v>
      </c>
      <c r="S326" s="18">
        <v>2097338</v>
      </c>
      <c r="T326" s="18">
        <v>2068322</v>
      </c>
      <c r="U326" s="18">
        <v>29016</v>
      </c>
      <c r="V326" s="26">
        <v>1.40287634130469E-2</v>
      </c>
      <c r="W326" s="27"/>
    </row>
    <row r="327" spans="1:23" x14ac:dyDescent="0.2">
      <c r="A327" s="18">
        <v>10007166</v>
      </c>
      <c r="B327" s="18" t="s">
        <v>347</v>
      </c>
      <c r="C327" s="18">
        <v>4504832</v>
      </c>
      <c r="D327" s="18">
        <v>656218</v>
      </c>
      <c r="E327" s="18">
        <v>32082</v>
      </c>
      <c r="F327" s="18">
        <v>0</v>
      </c>
      <c r="G327" s="18">
        <v>0</v>
      </c>
      <c r="H327" s="18">
        <v>0</v>
      </c>
      <c r="I327" s="18">
        <v>5193132</v>
      </c>
      <c r="J327" s="18">
        <v>1668775</v>
      </c>
      <c r="K327" s="18">
        <v>497080</v>
      </c>
      <c r="L327" s="18">
        <v>370632</v>
      </c>
      <c r="M327" s="18">
        <v>313901</v>
      </c>
      <c r="N327" s="18">
        <v>164105</v>
      </c>
      <c r="O327" s="18">
        <v>3014493</v>
      </c>
      <c r="P327" s="18">
        <v>0</v>
      </c>
      <c r="Q327" s="18">
        <v>0</v>
      </c>
      <c r="R327" s="18">
        <v>0</v>
      </c>
      <c r="S327" s="18">
        <v>8207625</v>
      </c>
      <c r="T327" s="18">
        <v>8028643</v>
      </c>
      <c r="U327" s="18">
        <v>178982</v>
      </c>
      <c r="V327" s="26">
        <v>2.2292932940224101E-2</v>
      </c>
      <c r="W327" s="27"/>
    </row>
    <row r="328" spans="1:23" x14ac:dyDescent="0.2">
      <c r="A328" s="18">
        <v>10007139</v>
      </c>
      <c r="B328" s="18" t="s">
        <v>348</v>
      </c>
      <c r="C328" s="18">
        <v>2558002</v>
      </c>
      <c r="D328" s="18">
        <v>295998</v>
      </c>
      <c r="E328" s="18">
        <v>0</v>
      </c>
      <c r="F328" s="18">
        <v>0</v>
      </c>
      <c r="G328" s="18">
        <v>0</v>
      </c>
      <c r="H328" s="18">
        <v>0</v>
      </c>
      <c r="I328" s="18">
        <v>2854000</v>
      </c>
      <c r="J328" s="18">
        <v>654300</v>
      </c>
      <c r="K328" s="18">
        <v>95871</v>
      </c>
      <c r="L328" s="18">
        <v>104727</v>
      </c>
      <c r="M328" s="18">
        <v>156780</v>
      </c>
      <c r="N328" s="18">
        <v>53961</v>
      </c>
      <c r="O328" s="18">
        <v>1065639</v>
      </c>
      <c r="P328" s="18">
        <v>0</v>
      </c>
      <c r="Q328" s="18">
        <v>0</v>
      </c>
      <c r="R328" s="18">
        <v>0</v>
      </c>
      <c r="S328" s="18">
        <v>3919639</v>
      </c>
      <c r="T328" s="18">
        <v>3909753</v>
      </c>
      <c r="U328" s="18">
        <v>9886</v>
      </c>
      <c r="V328" s="26">
        <v>2.5285484786379E-3</v>
      </c>
      <c r="W328" s="27"/>
    </row>
    <row r="329" spans="1:23" x14ac:dyDescent="0.2">
      <c r="A329" s="18">
        <v>10007167</v>
      </c>
      <c r="B329" s="18" t="s">
        <v>349</v>
      </c>
      <c r="C329" s="18">
        <v>9587588</v>
      </c>
      <c r="D329" s="18">
        <v>108998</v>
      </c>
      <c r="E329" s="18">
        <v>783672</v>
      </c>
      <c r="F329" s="18">
        <v>87237</v>
      </c>
      <c r="G329" s="18">
        <v>3949</v>
      </c>
      <c r="H329" s="18">
        <v>0</v>
      </c>
      <c r="I329" s="18">
        <v>10571444</v>
      </c>
      <c r="J329" s="18">
        <v>394794</v>
      </c>
      <c r="K329" s="18">
        <v>9569</v>
      </c>
      <c r="L329" s="18">
        <v>24424</v>
      </c>
      <c r="M329" s="18">
        <v>550302</v>
      </c>
      <c r="N329" s="18">
        <v>143172</v>
      </c>
      <c r="O329" s="18">
        <v>1122261</v>
      </c>
      <c r="P329" s="18">
        <v>0</v>
      </c>
      <c r="Q329" s="18">
        <v>0</v>
      </c>
      <c r="R329" s="18">
        <v>0</v>
      </c>
      <c r="S329" s="18">
        <v>11693705</v>
      </c>
      <c r="T329" s="18">
        <v>12119350</v>
      </c>
      <c r="U329" s="18">
        <v>-425645</v>
      </c>
      <c r="V329" s="26">
        <v>-2.9353306901772701E-2</v>
      </c>
      <c r="W329" s="27"/>
    </row>
    <row r="330" spans="1:23" x14ac:dyDescent="0.2">
      <c r="A330" s="18">
        <v>10007162</v>
      </c>
      <c r="B330" s="18" t="s">
        <v>350</v>
      </c>
      <c r="C330" s="18">
        <v>1067341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1067341</v>
      </c>
      <c r="J330" s="18">
        <v>543339</v>
      </c>
      <c r="K330" s="18">
        <v>25213</v>
      </c>
      <c r="L330" s="18">
        <v>29857</v>
      </c>
      <c r="M330" s="18">
        <v>538983</v>
      </c>
      <c r="N330" s="18">
        <v>90893</v>
      </c>
      <c r="O330" s="18">
        <v>1228285</v>
      </c>
      <c r="P330" s="18">
        <v>1217500</v>
      </c>
      <c r="Q330" s="18">
        <v>0</v>
      </c>
      <c r="R330" s="18">
        <v>1217500</v>
      </c>
      <c r="S330" s="18">
        <v>3513126</v>
      </c>
      <c r="T330" s="18">
        <v>3925878</v>
      </c>
      <c r="U330" s="18">
        <v>-412752</v>
      </c>
      <c r="V330" s="26">
        <v>-0.10513622685167399</v>
      </c>
      <c r="W330" s="27"/>
    </row>
    <row r="331" spans="1:23" x14ac:dyDescent="0.2">
      <c r="A331" s="18">
        <v>10007164</v>
      </c>
      <c r="B331" s="18" t="s">
        <v>351</v>
      </c>
      <c r="C331" s="18">
        <v>8752543</v>
      </c>
      <c r="D331" s="18">
        <v>655781</v>
      </c>
      <c r="E331" s="18">
        <v>0</v>
      </c>
      <c r="F331" s="18">
        <v>0</v>
      </c>
      <c r="G331" s="18">
        <v>0</v>
      </c>
      <c r="H331" s="18">
        <v>0</v>
      </c>
      <c r="I331" s="18">
        <v>9408324</v>
      </c>
      <c r="J331" s="18">
        <v>2177702</v>
      </c>
      <c r="K331" s="18">
        <v>305787</v>
      </c>
      <c r="L331" s="18">
        <v>354367</v>
      </c>
      <c r="M331" s="18">
        <v>740138</v>
      </c>
      <c r="N331" s="18">
        <v>180748</v>
      </c>
      <c r="O331" s="18">
        <v>3758742</v>
      </c>
      <c r="P331" s="18">
        <v>0</v>
      </c>
      <c r="Q331" s="18">
        <v>0</v>
      </c>
      <c r="R331" s="18">
        <v>0</v>
      </c>
      <c r="S331" s="18">
        <v>13167066</v>
      </c>
      <c r="T331" s="18">
        <v>14308693</v>
      </c>
      <c r="U331" s="18">
        <v>-1141627</v>
      </c>
      <c r="V331" s="26">
        <v>-7.9785554138312897E-2</v>
      </c>
      <c r="W331" s="27"/>
    </row>
    <row r="332" spans="1:23" x14ac:dyDescent="0.2">
      <c r="A332" s="18">
        <v>10089591</v>
      </c>
      <c r="B332" s="18" t="s">
        <v>352</v>
      </c>
      <c r="C332" s="18">
        <v>38848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38848</v>
      </c>
      <c r="J332" s="18">
        <v>17322</v>
      </c>
      <c r="K332" s="18">
        <v>1697</v>
      </c>
      <c r="L332" s="18">
        <v>105434</v>
      </c>
      <c r="M332" s="18">
        <v>6208</v>
      </c>
      <c r="N332" s="18">
        <v>6214</v>
      </c>
      <c r="O332" s="18">
        <v>136875</v>
      </c>
      <c r="P332" s="18">
        <v>0</v>
      </c>
      <c r="Q332" s="18">
        <v>0</v>
      </c>
      <c r="R332" s="18">
        <v>0</v>
      </c>
      <c r="S332" s="18">
        <v>175723</v>
      </c>
      <c r="T332" s="18">
        <v>118733</v>
      </c>
      <c r="U332" s="18">
        <v>56990</v>
      </c>
      <c r="V332" s="26">
        <v>0.47998450304464602</v>
      </c>
      <c r="W332" s="27"/>
    </row>
    <row r="333" spans="1:23" x14ac:dyDescent="0.2">
      <c r="A333" s="18">
        <v>10007315</v>
      </c>
      <c r="B333" s="18" t="s">
        <v>353</v>
      </c>
      <c r="C333" s="18">
        <v>16716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16716</v>
      </c>
      <c r="J333" s="18">
        <v>37985</v>
      </c>
      <c r="K333" s="18">
        <v>7503</v>
      </c>
      <c r="L333" s="18">
        <v>734</v>
      </c>
      <c r="M333" s="18">
        <v>4128</v>
      </c>
      <c r="N333" s="18">
        <v>3133</v>
      </c>
      <c r="O333" s="18">
        <v>53483</v>
      </c>
      <c r="P333" s="18">
        <v>0</v>
      </c>
      <c r="Q333" s="18">
        <v>0</v>
      </c>
      <c r="R333" s="18">
        <v>0</v>
      </c>
      <c r="S333" s="18">
        <v>70199</v>
      </c>
      <c r="T333" s="18">
        <v>94879</v>
      </c>
      <c r="U333" s="18">
        <v>-24680</v>
      </c>
      <c r="V333" s="26">
        <v>-0.26012078542143102</v>
      </c>
      <c r="W333" s="27"/>
    </row>
    <row r="334" spans="1:23" x14ac:dyDescent="0.2">
      <c r="A334" s="18">
        <v>10029843</v>
      </c>
      <c r="B334" s="18" t="s">
        <v>354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  <c r="Q334" s="18">
        <v>0</v>
      </c>
      <c r="R334" s="18">
        <v>0</v>
      </c>
      <c r="S334" s="18">
        <v>0</v>
      </c>
      <c r="T334" s="18">
        <v>0</v>
      </c>
      <c r="U334" s="18">
        <v>0</v>
      </c>
      <c r="V334" s="26">
        <v>0</v>
      </c>
      <c r="W334" s="27"/>
    </row>
    <row r="335" spans="1:23" x14ac:dyDescent="0.2">
      <c r="A335" s="18">
        <v>10007339</v>
      </c>
      <c r="B335" s="18" t="s">
        <v>355</v>
      </c>
      <c r="C335" s="18">
        <v>29880</v>
      </c>
      <c r="D335" s="18">
        <v>0</v>
      </c>
      <c r="E335" s="18">
        <v>0</v>
      </c>
      <c r="F335" s="18">
        <v>0</v>
      </c>
      <c r="G335" s="18">
        <v>0</v>
      </c>
      <c r="H335" s="18">
        <v>0</v>
      </c>
      <c r="I335" s="18">
        <v>29880</v>
      </c>
      <c r="J335" s="18">
        <v>16456</v>
      </c>
      <c r="K335" s="18">
        <v>2890</v>
      </c>
      <c r="L335" s="18">
        <v>19820</v>
      </c>
      <c r="M335" s="18">
        <v>2776</v>
      </c>
      <c r="N335" s="18">
        <v>1582</v>
      </c>
      <c r="O335" s="18">
        <v>43524</v>
      </c>
      <c r="P335" s="18">
        <v>0</v>
      </c>
      <c r="Q335" s="18">
        <v>0</v>
      </c>
      <c r="R335" s="18">
        <v>0</v>
      </c>
      <c r="S335" s="18">
        <v>73404</v>
      </c>
      <c r="T335" s="18">
        <v>118056</v>
      </c>
      <c r="U335" s="18">
        <v>-44652</v>
      </c>
      <c r="V335" s="26">
        <v>-0.37822728196787903</v>
      </c>
      <c r="W335" s="27"/>
    </row>
    <row r="336" spans="1:23" x14ac:dyDescent="0.2">
      <c r="A336" s="18">
        <v>10007859</v>
      </c>
      <c r="B336" s="18" t="s">
        <v>356</v>
      </c>
      <c r="C336" s="18">
        <v>390088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390088</v>
      </c>
      <c r="J336" s="18">
        <v>75674</v>
      </c>
      <c r="K336" s="18">
        <v>8424</v>
      </c>
      <c r="L336" s="18">
        <v>61167</v>
      </c>
      <c r="M336" s="18">
        <v>14936</v>
      </c>
      <c r="N336" s="18">
        <v>5610</v>
      </c>
      <c r="O336" s="18">
        <v>165811</v>
      </c>
      <c r="P336" s="18">
        <v>0</v>
      </c>
      <c r="Q336" s="18">
        <v>0</v>
      </c>
      <c r="R336" s="18">
        <v>0</v>
      </c>
      <c r="S336" s="18">
        <v>555899</v>
      </c>
      <c r="T336" s="18">
        <v>710979</v>
      </c>
      <c r="U336" s="18">
        <v>-155080</v>
      </c>
      <c r="V336" s="26">
        <v>-0.21812177293562801</v>
      </c>
      <c r="W336" s="27"/>
    </row>
    <row r="337" spans="1:23" x14ac:dyDescent="0.2">
      <c r="A337" s="18">
        <v>10007361</v>
      </c>
      <c r="B337" s="18" t="s">
        <v>357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68843</v>
      </c>
      <c r="M337" s="18">
        <v>3790</v>
      </c>
      <c r="N337" s="18">
        <v>1492</v>
      </c>
      <c r="O337" s="18">
        <v>74125</v>
      </c>
      <c r="P337" s="18">
        <v>0</v>
      </c>
      <c r="Q337" s="18">
        <v>0</v>
      </c>
      <c r="R337" s="18">
        <v>0</v>
      </c>
      <c r="S337" s="18">
        <v>74125</v>
      </c>
      <c r="T337" s="18">
        <v>74047</v>
      </c>
      <c r="U337" s="18">
        <v>78</v>
      </c>
      <c r="V337" s="26">
        <v>1.05338501222196E-3</v>
      </c>
      <c r="W337" s="27"/>
    </row>
    <row r="338" spans="1:23" x14ac:dyDescent="0.2">
      <c r="A338" s="18">
        <v>10007417</v>
      </c>
      <c r="B338" s="18" t="s">
        <v>358</v>
      </c>
      <c r="C338" s="18">
        <v>3526</v>
      </c>
      <c r="D338" s="18">
        <v>0</v>
      </c>
      <c r="E338" s="18">
        <v>0</v>
      </c>
      <c r="F338" s="18">
        <v>0</v>
      </c>
      <c r="G338" s="18">
        <v>0</v>
      </c>
      <c r="H338" s="18">
        <v>0</v>
      </c>
      <c r="I338" s="18">
        <v>3526</v>
      </c>
      <c r="J338" s="18">
        <v>7178</v>
      </c>
      <c r="K338" s="18">
        <v>590</v>
      </c>
      <c r="L338" s="18">
        <v>1795</v>
      </c>
      <c r="M338" s="18">
        <v>1313</v>
      </c>
      <c r="N338" s="18">
        <v>627</v>
      </c>
      <c r="O338" s="18">
        <v>11503</v>
      </c>
      <c r="P338" s="18">
        <v>0</v>
      </c>
      <c r="Q338" s="18">
        <v>0</v>
      </c>
      <c r="R338" s="18">
        <v>0</v>
      </c>
      <c r="S338" s="18">
        <v>15029</v>
      </c>
      <c r="T338" s="18">
        <v>41090</v>
      </c>
      <c r="U338" s="18">
        <v>-26061</v>
      </c>
      <c r="V338" s="26">
        <v>-0.63424190800681401</v>
      </c>
      <c r="W338" s="27"/>
    </row>
    <row r="339" spans="1:23" x14ac:dyDescent="0.2">
      <c r="A339" s="18">
        <v>10007431</v>
      </c>
      <c r="B339" s="18" t="s">
        <v>359</v>
      </c>
      <c r="C339" s="18">
        <v>67457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67457</v>
      </c>
      <c r="J339" s="18">
        <v>27869</v>
      </c>
      <c r="K339" s="18">
        <v>5121</v>
      </c>
      <c r="L339" s="18">
        <v>29163</v>
      </c>
      <c r="M339" s="18">
        <v>6544</v>
      </c>
      <c r="N339" s="18">
        <v>2865</v>
      </c>
      <c r="O339" s="18">
        <v>71562</v>
      </c>
      <c r="P339" s="18">
        <v>0</v>
      </c>
      <c r="Q339" s="18">
        <v>0</v>
      </c>
      <c r="R339" s="18">
        <v>0</v>
      </c>
      <c r="S339" s="18">
        <v>139019</v>
      </c>
      <c r="T339" s="18">
        <v>184506</v>
      </c>
      <c r="U339" s="18">
        <v>-45487</v>
      </c>
      <c r="V339" s="26">
        <v>-0.24653398805458901</v>
      </c>
      <c r="W339" s="27"/>
    </row>
    <row r="340" spans="1:23" x14ac:dyDescent="0.2">
      <c r="A340" s="18">
        <v>10007434</v>
      </c>
      <c r="B340" s="18" t="s">
        <v>360</v>
      </c>
      <c r="C340" s="18">
        <v>22850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22850</v>
      </c>
      <c r="J340" s="18">
        <v>6078</v>
      </c>
      <c r="K340" s="18">
        <v>132</v>
      </c>
      <c r="L340" s="18">
        <v>0</v>
      </c>
      <c r="M340" s="18">
        <v>1000</v>
      </c>
      <c r="N340" s="18">
        <v>179</v>
      </c>
      <c r="O340" s="18">
        <v>7389</v>
      </c>
      <c r="P340" s="18">
        <v>0</v>
      </c>
      <c r="Q340" s="18">
        <v>0</v>
      </c>
      <c r="R340" s="18">
        <v>0</v>
      </c>
      <c r="S340" s="18">
        <v>30239</v>
      </c>
      <c r="T340" s="18">
        <v>54470</v>
      </c>
      <c r="U340" s="18">
        <v>-24231</v>
      </c>
      <c r="V340" s="26">
        <v>-0.44485037635395602</v>
      </c>
      <c r="W340" s="27"/>
    </row>
    <row r="341" spans="1:23" x14ac:dyDescent="0.2">
      <c r="A341" s="18">
        <v>10007459</v>
      </c>
      <c r="B341" s="18" t="s">
        <v>361</v>
      </c>
      <c r="C341" s="18">
        <v>432068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432068</v>
      </c>
      <c r="J341" s="18">
        <v>58581</v>
      </c>
      <c r="K341" s="18">
        <v>7445</v>
      </c>
      <c r="L341" s="18">
        <v>305763</v>
      </c>
      <c r="M341" s="18">
        <v>74235</v>
      </c>
      <c r="N341" s="18">
        <v>13368</v>
      </c>
      <c r="O341" s="18">
        <v>459392</v>
      </c>
      <c r="P341" s="18">
        <v>0</v>
      </c>
      <c r="Q341" s="18">
        <v>0</v>
      </c>
      <c r="R341" s="18">
        <v>0</v>
      </c>
      <c r="S341" s="18">
        <v>891460</v>
      </c>
      <c r="T341" s="18">
        <v>938791</v>
      </c>
      <c r="U341" s="18">
        <v>-47331</v>
      </c>
      <c r="V341" s="26">
        <v>-5.0416972467780298E-2</v>
      </c>
      <c r="W341" s="27"/>
    </row>
    <row r="342" spans="1:23" x14ac:dyDescent="0.2">
      <c r="A342" s="18">
        <v>10007469</v>
      </c>
      <c r="B342" s="18" t="s">
        <v>362</v>
      </c>
      <c r="C342" s="18">
        <v>45540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45540</v>
      </c>
      <c r="J342" s="18">
        <v>20283</v>
      </c>
      <c r="K342" s="18">
        <v>3636</v>
      </c>
      <c r="L342" s="18">
        <v>8506</v>
      </c>
      <c r="M342" s="18">
        <v>3631</v>
      </c>
      <c r="N342" s="18">
        <v>1044</v>
      </c>
      <c r="O342" s="18">
        <v>37100</v>
      </c>
      <c r="P342" s="18">
        <v>0</v>
      </c>
      <c r="Q342" s="18">
        <v>0</v>
      </c>
      <c r="R342" s="18">
        <v>0</v>
      </c>
      <c r="S342" s="18">
        <v>82640</v>
      </c>
      <c r="T342" s="18">
        <v>109014</v>
      </c>
      <c r="U342" s="18">
        <v>-26374</v>
      </c>
      <c r="V342" s="26">
        <v>-0.24193222888803201</v>
      </c>
      <c r="W342" s="27"/>
    </row>
    <row r="343" spans="1:23" x14ac:dyDescent="0.2">
      <c r="A343" s="18">
        <v>10007500</v>
      </c>
      <c r="B343" s="18" t="s">
        <v>363</v>
      </c>
      <c r="C343" s="18">
        <v>199730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199730</v>
      </c>
      <c r="J343" s="18">
        <v>35145</v>
      </c>
      <c r="K343" s="18">
        <v>5939</v>
      </c>
      <c r="L343" s="18">
        <v>96286</v>
      </c>
      <c r="M343" s="18">
        <v>7815</v>
      </c>
      <c r="N343" s="18">
        <v>6624</v>
      </c>
      <c r="O343" s="18">
        <v>151809</v>
      </c>
      <c r="P343" s="18">
        <v>0</v>
      </c>
      <c r="Q343" s="18">
        <v>0</v>
      </c>
      <c r="R343" s="18">
        <v>0</v>
      </c>
      <c r="S343" s="18">
        <v>351539</v>
      </c>
      <c r="T343" s="18">
        <v>448624</v>
      </c>
      <c r="U343" s="18">
        <v>-97085</v>
      </c>
      <c r="V343" s="26">
        <v>-0.21640616641106999</v>
      </c>
      <c r="W343" s="27"/>
    </row>
    <row r="344" spans="1:23" x14ac:dyDescent="0.2">
      <c r="A344" s="18">
        <v>10007527</v>
      </c>
      <c r="B344" s="18" t="s">
        <v>364</v>
      </c>
      <c r="C344" s="18">
        <v>36040</v>
      </c>
      <c r="D344" s="18">
        <v>0</v>
      </c>
      <c r="E344" s="18">
        <v>0</v>
      </c>
      <c r="F344" s="18">
        <v>0</v>
      </c>
      <c r="G344" s="18">
        <v>0</v>
      </c>
      <c r="H344" s="18">
        <v>0</v>
      </c>
      <c r="I344" s="18">
        <v>36040</v>
      </c>
      <c r="J344" s="18">
        <v>15264</v>
      </c>
      <c r="K344" s="18">
        <v>1253</v>
      </c>
      <c r="L344" s="18">
        <v>5625</v>
      </c>
      <c r="M344" s="18">
        <v>2801</v>
      </c>
      <c r="N344" s="18">
        <v>1223</v>
      </c>
      <c r="O344" s="18">
        <v>26166</v>
      </c>
      <c r="P344" s="18">
        <v>0</v>
      </c>
      <c r="Q344" s="18">
        <v>0</v>
      </c>
      <c r="R344" s="18">
        <v>0</v>
      </c>
      <c r="S344" s="18">
        <v>62206</v>
      </c>
      <c r="T344" s="18">
        <v>104642</v>
      </c>
      <c r="U344" s="18">
        <v>-42436</v>
      </c>
      <c r="V344" s="26">
        <v>-0.405535062403241</v>
      </c>
      <c r="W344" s="27"/>
    </row>
    <row r="345" spans="1:23" x14ac:dyDescent="0.2">
      <c r="A345" s="18">
        <v>10007553</v>
      </c>
      <c r="B345" s="18" t="s">
        <v>365</v>
      </c>
      <c r="C345" s="18">
        <v>4400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4400</v>
      </c>
      <c r="J345" s="18">
        <v>27265</v>
      </c>
      <c r="K345" s="18">
        <v>7049</v>
      </c>
      <c r="L345" s="18">
        <v>1955</v>
      </c>
      <c r="M345" s="18">
        <v>8468</v>
      </c>
      <c r="N345" s="18">
        <v>1671</v>
      </c>
      <c r="O345" s="18">
        <v>46408</v>
      </c>
      <c r="P345" s="18">
        <v>0</v>
      </c>
      <c r="Q345" s="18">
        <v>0</v>
      </c>
      <c r="R345" s="18">
        <v>0</v>
      </c>
      <c r="S345" s="18">
        <v>50808</v>
      </c>
      <c r="T345" s="18">
        <v>83498</v>
      </c>
      <c r="U345" s="18">
        <v>-32690</v>
      </c>
      <c r="V345" s="26">
        <v>-0.39150638338642801</v>
      </c>
      <c r="W345" s="27"/>
    </row>
    <row r="346" spans="1:23" x14ac:dyDescent="0.2">
      <c r="A346" s="18">
        <v>10007696</v>
      </c>
      <c r="B346" s="18" t="s">
        <v>366</v>
      </c>
      <c r="C346" s="18">
        <v>92385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92385</v>
      </c>
      <c r="J346" s="18">
        <v>15647</v>
      </c>
      <c r="K346" s="18">
        <v>1927</v>
      </c>
      <c r="L346" s="18">
        <v>72338</v>
      </c>
      <c r="M346" s="18">
        <v>9029</v>
      </c>
      <c r="N346" s="18">
        <v>2507</v>
      </c>
      <c r="O346" s="18">
        <v>101448</v>
      </c>
      <c r="P346" s="18">
        <v>0</v>
      </c>
      <c r="Q346" s="18">
        <v>0</v>
      </c>
      <c r="R346" s="18">
        <v>0</v>
      </c>
      <c r="S346" s="18">
        <v>193833</v>
      </c>
      <c r="T346" s="18">
        <v>222131</v>
      </c>
      <c r="U346" s="18">
        <v>-28298</v>
      </c>
      <c r="V346" s="26">
        <v>-0.12739329494757501</v>
      </c>
      <c r="W346" s="27"/>
    </row>
    <row r="347" spans="1:23" x14ac:dyDescent="0.2">
      <c r="A347" s="18">
        <v>10007709</v>
      </c>
      <c r="B347" s="18" t="s">
        <v>367</v>
      </c>
      <c r="C347" s="18">
        <v>92535</v>
      </c>
      <c r="D347" s="18">
        <v>0</v>
      </c>
      <c r="E347" s="18">
        <v>0</v>
      </c>
      <c r="F347" s="18">
        <v>0</v>
      </c>
      <c r="G347" s="18">
        <v>0</v>
      </c>
      <c r="H347" s="18">
        <v>0</v>
      </c>
      <c r="I347" s="18">
        <v>92535</v>
      </c>
      <c r="J347" s="18">
        <v>19754</v>
      </c>
      <c r="K347" s="18">
        <v>1710</v>
      </c>
      <c r="L347" s="18">
        <v>19664</v>
      </c>
      <c r="M347" s="18">
        <v>6324</v>
      </c>
      <c r="N347" s="18">
        <v>2596</v>
      </c>
      <c r="O347" s="18">
        <v>50048</v>
      </c>
      <c r="P347" s="18">
        <v>0</v>
      </c>
      <c r="Q347" s="18">
        <v>0</v>
      </c>
      <c r="R347" s="18">
        <v>0</v>
      </c>
      <c r="S347" s="18">
        <v>142583</v>
      </c>
      <c r="T347" s="18">
        <v>116050</v>
      </c>
      <c r="U347" s="18">
        <v>26533</v>
      </c>
      <c r="V347" s="26">
        <v>0.22863420939250301</v>
      </c>
      <c r="W347" s="27"/>
    </row>
    <row r="348" spans="1:23" x14ac:dyDescent="0.2">
      <c r="A348" s="18">
        <v>10007713</v>
      </c>
      <c r="B348" s="18" t="s">
        <v>368</v>
      </c>
      <c r="C348" s="18">
        <v>977437</v>
      </c>
      <c r="D348" s="18">
        <v>107417</v>
      </c>
      <c r="E348" s="18">
        <v>0</v>
      </c>
      <c r="F348" s="18">
        <v>0</v>
      </c>
      <c r="G348" s="18">
        <v>0</v>
      </c>
      <c r="H348" s="18">
        <v>0</v>
      </c>
      <c r="I348" s="18">
        <v>1084854</v>
      </c>
      <c r="J348" s="18">
        <v>738564</v>
      </c>
      <c r="K348" s="18">
        <v>137720</v>
      </c>
      <c r="L348" s="18">
        <v>68460</v>
      </c>
      <c r="M348" s="18">
        <v>310653</v>
      </c>
      <c r="N348" s="18">
        <v>64365</v>
      </c>
      <c r="O348" s="18">
        <v>1319762</v>
      </c>
      <c r="P348" s="18">
        <v>0</v>
      </c>
      <c r="Q348" s="18">
        <v>0</v>
      </c>
      <c r="R348" s="18">
        <v>0</v>
      </c>
      <c r="S348" s="18">
        <v>2404616</v>
      </c>
      <c r="T348" s="18">
        <v>2464957</v>
      </c>
      <c r="U348" s="18">
        <v>-60341</v>
      </c>
      <c r="V348" s="26">
        <v>-2.4479534531434002E-2</v>
      </c>
      <c r="W348" s="27"/>
    </row>
    <row r="349" spans="1:23" ht="16.5" customHeight="1" x14ac:dyDescent="0.25">
      <c r="A349" s="8"/>
      <c r="B349" s="8" t="s">
        <v>10</v>
      </c>
      <c r="C349" s="9">
        <f t="shared" ref="C349:T349" si="0">SUM(C6:C348)</f>
        <v>873385876</v>
      </c>
      <c r="D349" s="9">
        <f t="shared" si="0"/>
        <v>32067300</v>
      </c>
      <c r="E349" s="9">
        <f t="shared" si="0"/>
        <v>24738601</v>
      </c>
      <c r="F349" s="9">
        <f t="shared" si="0"/>
        <v>15838965</v>
      </c>
      <c r="G349" s="9">
        <f t="shared" si="0"/>
        <v>845065</v>
      </c>
      <c r="H349" s="9">
        <f t="shared" si="0"/>
        <v>4790901</v>
      </c>
      <c r="I349" s="9">
        <f t="shared" si="0"/>
        <v>951666708</v>
      </c>
      <c r="J349" s="9">
        <f t="shared" si="0"/>
        <v>118605563</v>
      </c>
      <c r="K349" s="9">
        <f t="shared" si="0"/>
        <v>17846033</v>
      </c>
      <c r="L349" s="9">
        <f t="shared" si="0"/>
        <v>59621747</v>
      </c>
      <c r="M349" s="9">
        <f t="shared" si="0"/>
        <v>43089186</v>
      </c>
      <c r="N349" s="10">
        <f t="shared" si="0"/>
        <v>13354772</v>
      </c>
      <c r="O349" s="9">
        <f t="shared" si="0"/>
        <v>252517301</v>
      </c>
      <c r="P349" s="9">
        <f t="shared" si="0"/>
        <v>56771838</v>
      </c>
      <c r="Q349" s="9">
        <f t="shared" si="0"/>
        <v>666000</v>
      </c>
      <c r="R349" s="9">
        <f t="shared" si="0"/>
        <v>57437838</v>
      </c>
      <c r="S349" s="11">
        <f t="shared" si="0"/>
        <v>1261621847</v>
      </c>
      <c r="T349" s="9">
        <f t="shared" si="0"/>
        <v>1357507198</v>
      </c>
      <c r="U349" s="9">
        <f>S349-T349</f>
        <v>-95885351</v>
      </c>
      <c r="V349" s="12">
        <f>IF(T349&gt;0,(S349-T349)/T349,0)</f>
        <v>-7.063340153279983E-2</v>
      </c>
      <c r="W349" s="27"/>
    </row>
    <row r="361" spans="2:2" x14ac:dyDescent="0.2">
      <c r="B361" s="18"/>
    </row>
    <row r="362" spans="2:2" x14ac:dyDescent="0.2">
      <c r="B362" s="18"/>
    </row>
    <row r="363" spans="2:2" x14ac:dyDescent="0.2">
      <c r="B363" s="18"/>
    </row>
    <row r="364" spans="2:2" x14ac:dyDescent="0.2">
      <c r="B364" s="18"/>
    </row>
    <row r="365" spans="2:2" x14ac:dyDescent="0.2">
      <c r="B365" s="18"/>
    </row>
    <row r="366" spans="2:2" x14ac:dyDescent="0.2">
      <c r="B366" s="18"/>
    </row>
    <row r="367" spans="2:2" x14ac:dyDescent="0.2">
      <c r="B367" s="18"/>
    </row>
    <row r="368" spans="2:2" x14ac:dyDescent="0.2">
      <c r="B368" s="18"/>
    </row>
    <row r="369" spans="2:2" x14ac:dyDescent="0.2">
      <c r="B369" s="18"/>
    </row>
    <row r="370" spans="2:2" x14ac:dyDescent="0.2">
      <c r="B370" s="18"/>
    </row>
    <row r="371" spans="2:2" x14ac:dyDescent="0.2">
      <c r="B371" s="18"/>
    </row>
  </sheetData>
  <mergeCells count="1">
    <mergeCell ref="A2:B2"/>
  </mergeCells>
  <phoneticPr fontId="0" type="noConversion"/>
  <conditionalFormatting sqref="T6:V348">
    <cfRule type="containsBlanks" dxfId="0" priority="1">
      <formula>LEN(TRIM(T6))=0</formula>
    </cfRule>
  </conditionalFormatting>
  <printOptions horizontalCentered="1"/>
  <pageMargins left="0.19685039370078741" right="0.19685039370078741" top="0.78740157480314965" bottom="0.35433070866141736" header="0.51181102362204722" footer="0.51181102362204722"/>
  <pageSetup paperSize="9" fitToHeight="6" orientation="landscape" horizontalDpi="300" verticalDpi="4294967292" r:id="rId1"/>
  <headerFooter alignWithMargins="0">
    <oddHeader>&amp;C&amp;"Arial,Bold"&amp;11All information in this table is embargoed until 0001 Friday 30 July 2021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ac42e1f-8393-410e-9ca5-f333132f5efe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4" ma:contentTypeDescription="Create a new document." ma:contentTypeScope="" ma:versionID="60bea35cc319073672369af0ddbabc33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92f34385ce20b9eed3a6a47fae4992b7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405583-359d-43b4-b273-0eaaf844b1bc" xsi:nil="true"/>
    <lcf76f155ced4ddcb4097134ff3c332f xmlns="abfad1d3-5ec7-49b6-b887-0dfc74677006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B796C9-5D1E-4837-B8CE-72992A36211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289E340-3A41-4F00-A7AF-68ECF545C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fad1d3-5ec7-49b6-b887-0dfc74677006"/>
    <ds:schemaRef ds:uri="d3baf7f9-4022-4b25-a706-e2615f1f01c2"/>
    <ds:schemaRef ds:uri="3e405583-359d-43b4-b273-0eaaf844b1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A60DDA-6FC8-4B6A-84A0-E21DBE4BBA62}">
  <ds:schemaRefs>
    <ds:schemaRef ds:uri="http://schemas.microsoft.com/office/2006/metadata/properties"/>
    <ds:schemaRef ds:uri="http://schemas.microsoft.com/office/infopath/2007/PartnerControls"/>
    <ds:schemaRef ds:uri="abfad1d3-5ec7-49b6-b887-0dfc74677006"/>
    <ds:schemaRef ds:uri="3e405583-359d-43b4-b273-0eaaf844b1bc"/>
  </ds:schemaRefs>
</ds:datastoreItem>
</file>

<file path=customXml/itemProps4.xml><?xml version="1.0" encoding="utf-8"?>
<ds:datastoreItem xmlns:ds="http://schemas.openxmlformats.org/officeDocument/2006/customXml" ds:itemID="{E4C7024B-0144-4EE1-86AE-DDB22E33E9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A1</vt:lpstr>
      <vt:lpstr>'Table A1'!Print_Area</vt:lpstr>
      <vt:lpstr>'Table A1'!Print_Titles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 Announcement Circular Letter Tables</dc:title>
  <dc:subject>1996-97 Grant tables</dc:subject>
  <dc:creator>A Valued Microsoft Customer</dc:creator>
  <cp:keywords/>
  <cp:lastModifiedBy>Rebecca Wynn-Mackenzie</cp:lastModifiedBy>
  <cp:lastPrinted>2019-04-29T08:20:46Z</cp:lastPrinted>
  <dcterms:created xsi:type="dcterms:W3CDTF">1997-02-13T11:34:03Z</dcterms:created>
  <dcterms:modified xsi:type="dcterms:W3CDTF">2026-09-14T13:30:37Z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0x010100FD010261F054994E932308ADBDEBD0FC</vt:lpwstr>
  </property>
  <property fmtid="{D5CDD505-2E9C-101B-9397-08002B2CF9AE}" pid="3" name="MediaServiceImageTags">
    <vt:lpwstr/>
  </property>
  <property fmtid="{D5CDD505-2E9C-101B-9397-08002B2CF9AE}" pid="4" name="RecordType">
    <vt:lpwstr/>
  </property>
</Properties>
</file>