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updateLinks="always" codeName="ThisWorkbook"/>
  <xr:revisionPtr revIDLastSave="0" documentId="8_{D3500B01-819B-48F0-918D-D5C0E97D37DF}" xr6:coauthVersionLast="47" xr6:coauthVersionMax="47" xr10:uidLastSave="{00000000-0000-0000-0000-000000000000}"/>
  <bookViews>
    <workbookView xWindow="43080" yWindow="9450" windowWidth="29040" windowHeight="15720" xr2:uid="{00000000-000D-0000-FFFF-FFFF00000000}"/>
  </bookViews>
  <sheets>
    <sheet name="Overview" sheetId="57" r:id="rId1"/>
    <sheet name="Privacy notice" sheetId="8" r:id="rId2"/>
    <sheet name="Named roles" sheetId="6" r:id="rId3"/>
    <sheet name="Directors and trustees" sheetId="56" r:id="rId4"/>
    <sheet name="Shareholders" sheetId="7" r:id="rId5"/>
    <sheet name="DropDown" sheetId="2" state="hidden" r:id="rId6"/>
  </sheets>
  <definedNames>
    <definedName name="_AMO_UniqueIdentifier" hidden="1">"'b15632f1-2188-4f31-9c7a-080e12375f2d'"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7" l="1"/>
  <c r="R31" i="7"/>
  <c r="R35" i="7"/>
  <c r="R34" i="7"/>
  <c r="R33" i="7"/>
  <c r="R32" i="7"/>
  <c r="R24" i="7"/>
  <c r="R23" i="7"/>
  <c r="R22" i="7"/>
  <c r="R21" i="7"/>
  <c r="R20" i="7"/>
  <c r="R19" i="7"/>
  <c r="E4" i="8"/>
  <c r="E12" i="8"/>
  <c r="E13" i="8"/>
  <c r="M152" i="6"/>
  <c r="M151" i="6"/>
  <c r="M150" i="6"/>
  <c r="M121" i="6"/>
  <c r="M120" i="6"/>
  <c r="M119" i="6"/>
  <c r="M91" i="6"/>
  <c r="M90" i="6"/>
  <c r="M89" i="6"/>
  <c r="M58" i="6"/>
  <c r="M57" i="6"/>
  <c r="M56" i="6"/>
  <c r="M24" i="6"/>
  <c r="M23" i="6"/>
  <c r="M22" i="6"/>
  <c r="AD16" i="56"/>
  <c r="AE16" i="56"/>
  <c r="AC16" i="56"/>
  <c r="W16" i="56"/>
  <c r="X16" i="56"/>
  <c r="Y16" i="56"/>
  <c r="Z16" i="56"/>
  <c r="AA16" i="56"/>
  <c r="AB16" i="56"/>
  <c r="V16" i="56"/>
  <c r="W5" i="56" l="1"/>
  <c r="M157" i="6"/>
  <c r="M146" i="6"/>
  <c r="M147" i="6"/>
  <c r="M148" i="6"/>
  <c r="M149" i="6"/>
  <c r="M153" i="6"/>
  <c r="M154" i="6"/>
  <c r="M145" i="6"/>
  <c r="O170" i="6"/>
  <c r="N170" i="6"/>
  <c r="M170" i="6"/>
  <c r="O169" i="6"/>
  <c r="N169" i="6"/>
  <c r="M169" i="6"/>
  <c r="O168" i="6"/>
  <c r="N168" i="6"/>
  <c r="M168" i="6"/>
  <c r="O167" i="6"/>
  <c r="N167" i="6"/>
  <c r="M167" i="6"/>
  <c r="O166" i="6"/>
  <c r="N166" i="6"/>
  <c r="M166" i="6"/>
  <c r="O165" i="6"/>
  <c r="N165" i="6"/>
  <c r="M165" i="6"/>
  <c r="O164" i="6"/>
  <c r="N164" i="6"/>
  <c r="M164" i="6"/>
  <c r="O163" i="6"/>
  <c r="N163" i="6"/>
  <c r="M163" i="6"/>
  <c r="O162" i="6"/>
  <c r="N162" i="6"/>
  <c r="M162" i="6"/>
  <c r="S161" i="6"/>
  <c r="O161" i="6"/>
  <c r="N161" i="6"/>
  <c r="M161" i="6"/>
  <c r="O139" i="6"/>
  <c r="N139" i="6"/>
  <c r="M139" i="6"/>
  <c r="O138" i="6"/>
  <c r="N138" i="6"/>
  <c r="M138" i="6"/>
  <c r="O137" i="6"/>
  <c r="N137" i="6"/>
  <c r="M137" i="6"/>
  <c r="O136" i="6"/>
  <c r="N136" i="6"/>
  <c r="M136" i="6"/>
  <c r="O135" i="6"/>
  <c r="N135" i="6"/>
  <c r="M135" i="6"/>
  <c r="O134" i="6"/>
  <c r="N134" i="6"/>
  <c r="M134" i="6"/>
  <c r="O133" i="6"/>
  <c r="N133" i="6"/>
  <c r="M133" i="6"/>
  <c r="O132" i="6"/>
  <c r="N132" i="6"/>
  <c r="M132" i="6"/>
  <c r="O131" i="6"/>
  <c r="N131" i="6"/>
  <c r="M131" i="6"/>
  <c r="S130" i="6"/>
  <c r="O130" i="6"/>
  <c r="N130" i="6"/>
  <c r="M130" i="6"/>
  <c r="M126" i="6"/>
  <c r="M115" i="6"/>
  <c r="M116" i="6"/>
  <c r="M117" i="6"/>
  <c r="M118" i="6"/>
  <c r="M122" i="6"/>
  <c r="M123" i="6"/>
  <c r="M114" i="6"/>
  <c r="O109" i="6"/>
  <c r="N109" i="6"/>
  <c r="M109" i="6"/>
  <c r="O108" i="6"/>
  <c r="N108" i="6"/>
  <c r="M108" i="6"/>
  <c r="O107" i="6"/>
  <c r="N107" i="6"/>
  <c r="M107" i="6"/>
  <c r="O106" i="6"/>
  <c r="N106" i="6"/>
  <c r="M106" i="6"/>
  <c r="O105" i="6"/>
  <c r="N105" i="6"/>
  <c r="M105" i="6"/>
  <c r="O104" i="6"/>
  <c r="N104" i="6"/>
  <c r="M104" i="6"/>
  <c r="O103" i="6"/>
  <c r="N103" i="6"/>
  <c r="M103" i="6"/>
  <c r="O102" i="6"/>
  <c r="N102" i="6"/>
  <c r="M102" i="6"/>
  <c r="O101" i="6"/>
  <c r="N101" i="6"/>
  <c r="M101" i="6"/>
  <c r="S100" i="6"/>
  <c r="O100" i="6"/>
  <c r="N100" i="6"/>
  <c r="M100" i="6"/>
  <c r="M96" i="6"/>
  <c r="M85" i="6"/>
  <c r="M86" i="6"/>
  <c r="M87" i="6"/>
  <c r="M88" i="6"/>
  <c r="M92" i="6"/>
  <c r="M93" i="6"/>
  <c r="M84" i="6"/>
  <c r="O76" i="6"/>
  <c r="N76" i="6"/>
  <c r="M76" i="6"/>
  <c r="O75" i="6"/>
  <c r="N75" i="6"/>
  <c r="M75" i="6"/>
  <c r="O74" i="6"/>
  <c r="N74" i="6"/>
  <c r="M74" i="6"/>
  <c r="O73" i="6"/>
  <c r="N73" i="6"/>
  <c r="M73" i="6"/>
  <c r="O72" i="6"/>
  <c r="N72" i="6"/>
  <c r="M72" i="6"/>
  <c r="O71" i="6"/>
  <c r="N71" i="6"/>
  <c r="M71" i="6"/>
  <c r="O70" i="6"/>
  <c r="N70" i="6"/>
  <c r="M70" i="6"/>
  <c r="O69" i="6"/>
  <c r="N69" i="6"/>
  <c r="M69" i="6"/>
  <c r="O68" i="6"/>
  <c r="N68" i="6"/>
  <c r="M68" i="6"/>
  <c r="S67" i="6"/>
  <c r="O67" i="6"/>
  <c r="N67" i="6"/>
  <c r="M67" i="6"/>
  <c r="M63" i="6"/>
  <c r="M52" i="6"/>
  <c r="M53" i="6"/>
  <c r="M54" i="6"/>
  <c r="M55" i="6"/>
  <c r="M59" i="6"/>
  <c r="M60" i="6"/>
  <c r="M51" i="6"/>
  <c r="M34" i="6"/>
  <c r="N34" i="6"/>
  <c r="O34" i="6"/>
  <c r="M35" i="6"/>
  <c r="N35" i="6"/>
  <c r="O35" i="6"/>
  <c r="M36" i="6"/>
  <c r="N36" i="6"/>
  <c r="O36" i="6"/>
  <c r="M37" i="6"/>
  <c r="N37" i="6"/>
  <c r="O37" i="6"/>
  <c r="M38" i="6"/>
  <c r="N38" i="6"/>
  <c r="O38" i="6"/>
  <c r="M39" i="6"/>
  <c r="N39" i="6"/>
  <c r="O39" i="6"/>
  <c r="M40" i="6"/>
  <c r="N40" i="6"/>
  <c r="O40" i="6"/>
  <c r="M41" i="6"/>
  <c r="N41" i="6"/>
  <c r="O41" i="6"/>
  <c r="M42" i="6"/>
  <c r="N42" i="6"/>
  <c r="O42" i="6"/>
  <c r="O33" i="6"/>
  <c r="N33" i="6"/>
  <c r="M33" i="6"/>
  <c r="S33" i="6"/>
  <c r="M29" i="6"/>
  <c r="M18" i="6"/>
  <c r="M19" i="6"/>
  <c r="M20" i="6"/>
  <c r="M21" i="6"/>
  <c r="M25" i="6"/>
  <c r="M26" i="6"/>
  <c r="M17" i="6"/>
  <c r="N114" i="6" l="1"/>
  <c r="P100" i="6"/>
  <c r="Q103" i="6"/>
  <c r="N17" i="6"/>
  <c r="P42" i="6"/>
  <c r="P73" i="6"/>
  <c r="N84" i="6"/>
  <c r="Q136" i="6"/>
  <c r="P162" i="6"/>
  <c r="P170" i="6"/>
  <c r="P67" i="6"/>
  <c r="Q75" i="6"/>
  <c r="Q102" i="6"/>
  <c r="Q107" i="6"/>
  <c r="Q105" i="6"/>
  <c r="N51" i="6"/>
  <c r="P165" i="6"/>
  <c r="Q42" i="6"/>
  <c r="P70" i="6"/>
  <c r="Q39" i="6"/>
  <c r="Q68" i="6"/>
  <c r="Q76" i="6"/>
  <c r="P103" i="6"/>
  <c r="Q137" i="6"/>
  <c r="Q37" i="6"/>
  <c r="Q71" i="6"/>
  <c r="Q161" i="6"/>
  <c r="Q166" i="6"/>
  <c r="Q33" i="6"/>
  <c r="P41" i="6"/>
  <c r="Q35" i="6"/>
  <c r="Q74" i="6"/>
  <c r="P108" i="6"/>
  <c r="Q130" i="6"/>
  <c r="Q169" i="6"/>
  <c r="Q69" i="6"/>
  <c r="Q106" i="6"/>
  <c r="Q109" i="6"/>
  <c r="Q133" i="6"/>
  <c r="N145" i="6"/>
  <c r="Q104" i="6"/>
  <c r="Q167" i="6"/>
  <c r="P169" i="6"/>
  <c r="P33" i="6"/>
  <c r="Q135" i="6"/>
  <c r="Q162" i="6"/>
  <c r="Q165" i="6"/>
  <c r="P167" i="6"/>
  <c r="P38" i="6"/>
  <c r="Q41" i="6"/>
  <c r="Q100" i="6"/>
  <c r="Q131" i="6"/>
  <c r="Q138" i="6"/>
  <c r="P163" i="6"/>
  <c r="P75" i="6"/>
  <c r="P40" i="6"/>
  <c r="P37" i="6"/>
  <c r="Q40" i="6"/>
  <c r="P71" i="6"/>
  <c r="P105" i="6"/>
  <c r="P133" i="6"/>
  <c r="P136" i="6"/>
  <c r="P161" i="6"/>
  <c r="Q168" i="6"/>
  <c r="P164" i="6"/>
  <c r="P39" i="6"/>
  <c r="Q72" i="6"/>
  <c r="Q101" i="6"/>
  <c r="P138" i="6"/>
  <c r="Q170" i="6"/>
  <c r="Q34" i="6"/>
  <c r="Q38" i="6"/>
  <c r="Q67" i="6"/>
  <c r="Q70" i="6"/>
  <c r="P74" i="6"/>
  <c r="P106" i="6"/>
  <c r="P130" i="6"/>
  <c r="Q132" i="6"/>
  <c r="Q134" i="6"/>
  <c r="Q139" i="6"/>
  <c r="Q164" i="6"/>
  <c r="P166" i="6"/>
  <c r="Q163" i="6"/>
  <c r="P168" i="6"/>
  <c r="P135" i="6"/>
  <c r="P132" i="6"/>
  <c r="P137" i="6"/>
  <c r="P134" i="6"/>
  <c r="P131" i="6"/>
  <c r="P139" i="6"/>
  <c r="Q108" i="6"/>
  <c r="P102" i="6"/>
  <c r="P107" i="6"/>
  <c r="P104" i="6"/>
  <c r="P101" i="6"/>
  <c r="P109" i="6"/>
  <c r="Q73" i="6"/>
  <c r="P72" i="6"/>
  <c r="P69" i="6"/>
  <c r="P68" i="6"/>
  <c r="P76" i="6"/>
  <c r="Q36" i="6"/>
  <c r="P36" i="6"/>
  <c r="P34" i="6"/>
  <c r="P35" i="6"/>
  <c r="R130" i="6" l="1"/>
  <c r="T130" i="6" s="1"/>
  <c r="R33" i="6"/>
  <c r="T33" i="6" s="1"/>
  <c r="R161" i="6"/>
  <c r="T161" i="6" s="1"/>
  <c r="R67" i="6"/>
  <c r="T67" i="6" s="1"/>
  <c r="R100" i="6"/>
  <c r="T100" i="6" s="1"/>
  <c r="M8" i="6" l="1"/>
  <c r="E3" i="8"/>
  <c r="R6" i="7" l="1"/>
  <c r="R5" i="7" l="1"/>
  <c r="B3" i="7" l="1"/>
  <c r="B2" i="7"/>
  <c r="B3" i="56"/>
  <c r="B2" i="56"/>
  <c r="B3" i="6"/>
  <c r="B2" i="6"/>
</calcChain>
</file>

<file path=xl/sharedStrings.xml><?xml version="1.0" encoding="utf-8"?>
<sst xmlns="http://schemas.openxmlformats.org/spreadsheetml/2006/main" count="840" uniqueCount="268">
  <si>
    <t>Application form 2</t>
  </si>
  <si>
    <t>This workbook contains the required fields for you to fill in for completing application form 2.</t>
  </si>
  <si>
    <t>Contents</t>
  </si>
  <si>
    <t>Privacy notice: Table 1</t>
  </si>
  <si>
    <t>When you fill in this page please make sure that:</t>
  </si>
  <si>
    <t>VALIDATION</t>
  </si>
  <si>
    <t>1. You have read and agreed to the OfS privacy notice before completing application form 2.</t>
  </si>
  <si>
    <t>2. You confirm that every individual whose details you have included on this form has consented in writing to our holding and processing their personal data for the purpose of our regulation of you, and that you will provide us with a copy of that consent on request.</t>
  </si>
  <si>
    <t>Guidance:</t>
  </si>
  <si>
    <t>You must read the privacy notice before completing application form 2.</t>
  </si>
  <si>
    <t xml:space="preserve"> The privacy notice includes information about how the OfS collects and processes personal data about individuals with whom the OfS deals with, to perform our statutory functions, to operate as a public body.</t>
  </si>
  <si>
    <t>General details</t>
  </si>
  <si>
    <t>Please complete this table.</t>
  </si>
  <si>
    <t>Table 1. General Details</t>
  </si>
  <si>
    <t>Category</t>
  </si>
  <si>
    <t>Detail</t>
  </si>
  <si>
    <t>IS THE CELL FILLED IN</t>
  </si>
  <si>
    <t>UKPRN</t>
  </si>
  <si>
    <t>Legal name</t>
  </si>
  <si>
    <t>Privacy notice</t>
  </si>
  <si>
    <t>See 'Registration of providers' at:</t>
  </si>
  <si>
    <t xml:space="preserve">https://www.officeforstudents.org.uk/ofs-privacy/privacy-notice/ </t>
  </si>
  <si>
    <t>I confirm I have read the privacy notice and agree to abide by it (please select from the drop down)</t>
  </si>
  <si>
    <t>Please select</t>
  </si>
  <si>
    <t>I confirm that every individual whose details you have included on this form has consented in writing to our holding and processing their personal data for the purpose of our regulation of you, and that you will provide us with a copy of that consent on request (please select from the drop down)</t>
  </si>
  <si>
    <t>Information about named roles in your provider</t>
  </si>
  <si>
    <t>Provider UKPRN:</t>
  </si>
  <si>
    <t>Provider name:</t>
  </si>
  <si>
    <t>1. The information contained in this form, or provided within it, is accurate.</t>
  </si>
  <si>
    <t>N/A</t>
  </si>
  <si>
    <t>If you intentionally submit information in this form that is false or misleading, we would likely make a provisional decision to refuse your provider’s application for non-compliance with the ‘accuracy’ requirement set out in the application requirements notice.</t>
  </si>
  <si>
    <t>For example, if you incorrectly disclose any relevant individuals or omit any relevant individuals from your application, we may still reject your submission even if you later provide the correct information as part of  your representations. For further details see paragraphs 84-87 of Regulatory advice 3.</t>
  </si>
  <si>
    <t>2. You have completed all sections of this form where individuals have been appointed to the roles listed in this form.</t>
  </si>
  <si>
    <t>3. If you later appoint any individual not listed in this form you must inform us and complete an updated application form to include details of the new appointment/s.</t>
  </si>
  <si>
    <t xml:space="preserve">Your nominated accountable officer </t>
  </si>
  <si>
    <r>
      <rPr>
        <b/>
        <sz val="11"/>
        <rFont val="Arial"/>
        <family val="2"/>
      </rPr>
      <t>Accountable officer:</t>
    </r>
    <r>
      <rPr>
        <sz val="11"/>
        <rFont val="Arial"/>
        <family val="2"/>
      </rPr>
      <t xml:space="preserve"> The accountable officer must be a senior officer at the provider, who should normally be the head of the provider, vice-chancellor, principal, chief executive, or equivalent.</t>
    </r>
  </si>
  <si>
    <t>An accountable officer who is not the most senior officer of the provider would only be accepted where the OfS considers that there is sufficient reason for this.</t>
  </si>
  <si>
    <t>For example, if the provider has a number of activities not all of which are related to its higher education provision, and there is a senior officer who is not the overall CEO but is responsible for the higher education activities.</t>
  </si>
  <si>
    <t>Please complete Table 2 below.</t>
  </si>
  <si>
    <t>Table 2: Accountable officer details</t>
  </si>
  <si>
    <t>TABLE 2</t>
  </si>
  <si>
    <t>IS THE CELL COMPLETE</t>
  </si>
  <si>
    <t>TABLE COMPLETE</t>
  </si>
  <si>
    <t>Salutation</t>
  </si>
  <si>
    <t>Legal first names</t>
  </si>
  <si>
    <t>Preferred first name</t>
  </si>
  <si>
    <t>Surname</t>
  </si>
  <si>
    <t>Role title</t>
  </si>
  <si>
    <t>Date of birth - Date</t>
  </si>
  <si>
    <t>Date of birth - Month</t>
  </si>
  <si>
    <t>Date of birth - Year</t>
  </si>
  <si>
    <t>Phone number</t>
  </si>
  <si>
    <t>Email</t>
  </si>
  <si>
    <t>Other named roles (list all that apply)</t>
  </si>
  <si>
    <t>If yes, please list all directorships or trusteeships held including both company/charity name and number in Table 3 below.</t>
  </si>
  <si>
    <t>Table 3. Directorships or trusteeships of the accountable officer (if applicable)</t>
  </si>
  <si>
    <t>TABLE 3</t>
  </si>
  <si>
    <t>Company/Charity name</t>
  </si>
  <si>
    <t>Company/Charity number</t>
  </si>
  <si>
    <t>COLUMN 1</t>
  </si>
  <si>
    <t>COLUMN 2</t>
  </si>
  <si>
    <t>COLUMN 3</t>
  </si>
  <si>
    <t>INCOMPLETE ROW</t>
  </si>
  <si>
    <t>COMPLETE ROW</t>
  </si>
  <si>
    <t>IS TABLE FILLED IN</t>
  </si>
  <si>
    <t>SHOULD TABLE BE FILLED IN</t>
  </si>
  <si>
    <t>IS TABLE COMPLETE</t>
  </si>
  <si>
    <t>If the nominated accountable officer is not the chief executive or equivalent, explain below why this person is being nominated. Please include information about any relevant delegated authority to this individual.</t>
  </si>
  <si>
    <t>Chair of governing body or equivalent</t>
  </si>
  <si>
    <r>
      <rPr>
        <b/>
        <sz val="11"/>
        <rFont val="Arial"/>
        <family val="2"/>
      </rPr>
      <t>Governing body:</t>
    </r>
    <r>
      <rPr>
        <sz val="11"/>
        <rFont val="Arial"/>
        <family val="2"/>
      </rPr>
      <t xml:space="preserve"> The term ‘governing body’ has the meaning given in section 85 of HERA.</t>
    </r>
  </si>
  <si>
    <r>
      <rPr>
        <b/>
        <sz val="11"/>
        <rFont val="Arial"/>
        <family val="2"/>
      </rPr>
      <t xml:space="preserve">Chair of governing body: </t>
    </r>
    <r>
      <rPr>
        <sz val="11"/>
        <rFont val="Arial"/>
        <family val="2"/>
      </rPr>
      <t xml:space="preserve">This is the person responsible for leading the governing body, or equivalent. </t>
    </r>
  </si>
  <si>
    <t>Please complete Table 4 below.</t>
  </si>
  <si>
    <t>Table 4: Chair of the governing body or equivalent details</t>
  </si>
  <si>
    <t>TABLE 4</t>
  </si>
  <si>
    <t xml:space="preserve">IS THE CELL COMPLETE </t>
  </si>
  <si>
    <t>If yes, please list all directorships or trusteeships held including both company/charity name and number in Table 5 below.</t>
  </si>
  <si>
    <t>Table 5. Directorships or trusteeships of the chair (if applicable)</t>
  </si>
  <si>
    <t>TABLE 5</t>
  </si>
  <si>
    <t>Person with overarching responsibility for financial management</t>
  </si>
  <si>
    <r>
      <rPr>
        <b/>
        <sz val="11"/>
        <rFont val="Arial"/>
        <family val="2"/>
      </rPr>
      <t>The individual with overarching responsibility for financial management:</t>
    </r>
    <r>
      <rPr>
        <sz val="11"/>
        <rFont val="Arial"/>
        <family val="2"/>
      </rPr>
      <t xml:space="preserve"> The OfS recognises that a number of individuals may be responsible for the day-to-day compliance with ongoing conditions of registration.</t>
    </r>
  </si>
  <si>
    <t>This is likely to be executive leaders or nominated compliance officer(s) and while more than one individual may meet these criteria in large providers, it should not extend to the broader staff base or operational teams.</t>
  </si>
  <si>
    <t>Please complete the Table 6 below.</t>
  </si>
  <si>
    <t>Table 6: Person with overarching responsibility for financial management details</t>
  </si>
  <si>
    <t>TABLE 6</t>
  </si>
  <si>
    <t>If yes, please list all directorships or trusteeships held including both company/charity name and number in Table 7 below.</t>
  </si>
  <si>
    <t>Table 7. Directorships or trusteeships of the person with overarching responsibility for financial management (if applicable)</t>
  </si>
  <si>
    <t>TABLE 7</t>
  </si>
  <si>
    <t>Independent member of the governing body</t>
  </si>
  <si>
    <t>Table 8: Independent member of the governing body details</t>
  </si>
  <si>
    <t>TABLE 8</t>
  </si>
  <si>
    <t>If yes, please list all directorships or trusteeships held including both company/charity name and number in Table 9 below.</t>
  </si>
  <si>
    <t>Table 9. Directorships or trusteeships of the independent member of the governing body (if applicable)</t>
  </si>
  <si>
    <t>TABLE 9</t>
  </si>
  <si>
    <t xml:space="preserve">Company secretary </t>
  </si>
  <si>
    <r>
      <rPr>
        <b/>
        <sz val="11"/>
        <rFont val="Arial"/>
        <family val="2"/>
      </rPr>
      <t xml:space="preserve">Company secretary: </t>
    </r>
    <r>
      <rPr>
        <sz val="11"/>
        <rFont val="Arial"/>
        <family val="2"/>
      </rPr>
      <t>Company secretary means any individual that a company would be required to include in its register of its secretaries under section 275(1) of the Companies Act 2006.</t>
    </r>
  </si>
  <si>
    <t>Please complete the Table 10 below. If you do not have a company secretary please leave the table below blank.</t>
  </si>
  <si>
    <t>Table 10: Company secretary details</t>
  </si>
  <si>
    <t>If yes, please list all directorships or trusteeships held including both company/charity name and number in Table 11 below.</t>
  </si>
  <si>
    <t>Table 11. Directorships or trusteeships of the company secretary (if applicable)</t>
  </si>
  <si>
    <t>TABLE 11</t>
  </si>
  <si>
    <t>Individuals with significant overarching responsibility for ensuring that the provider complies with the ongoing conditions of registration (if registered)</t>
  </si>
  <si>
    <t>Individual who would have significant overarching responsibility for ensuring that the provider complies with the ongoing conditions of registration (if registered):</t>
  </si>
  <si>
    <t xml:space="preserve">This is likely to be executive leaders or nominated compliance officer(s) and while more than one individual may meet these criteria in large providers, it should not extend to the broader staff base or operational teams. </t>
  </si>
  <si>
    <t>Use the following box for any individuals the definition applies to not already given in the named roles above.</t>
  </si>
  <si>
    <t>Table 12. Individuals with significant overarching responsibility for ensuring that the provider complies with the ongoing conditions of registration (if registered)</t>
  </si>
  <si>
    <t>Individual 1</t>
  </si>
  <si>
    <t>Individual 2</t>
  </si>
  <si>
    <t>Individual 3</t>
  </si>
  <si>
    <t>Individual 4</t>
  </si>
  <si>
    <t>Individual 5</t>
  </si>
  <si>
    <t>Individual 6</t>
  </si>
  <si>
    <t>Individual 7</t>
  </si>
  <si>
    <t>Individual 8</t>
  </si>
  <si>
    <t>Individual 9</t>
  </si>
  <si>
    <t>Individual 10</t>
  </si>
  <si>
    <t>Is this individual a shareholder, member or neither? (Please select from the dropdown)</t>
  </si>
  <si>
    <t>All other relevant individuals</t>
  </si>
  <si>
    <t>Table 13. All other relevant individuals</t>
  </si>
  <si>
    <t>Named role (list all that apply or N/A)</t>
  </si>
  <si>
    <t>Holds directorships or trusteeships at other organisations? (Please select from the dropdown)</t>
  </si>
  <si>
    <t>Directors and trustees</t>
  </si>
  <si>
    <t>1. You have provided information about all of your directors and trustees including any proposed appointments.</t>
  </si>
  <si>
    <t xml:space="preserve">Please complete the cells using the drop-down menus or by typing directly into the cell. We are collecting this information to assess whether your provider's relevant individuals are 'fit and proper persons'. </t>
  </si>
  <si>
    <r>
      <rPr>
        <b/>
        <sz val="11"/>
        <rFont val="Arial"/>
        <family val="2"/>
      </rPr>
      <t>Directors:</t>
    </r>
    <r>
      <rPr>
        <sz val="11"/>
        <rFont val="Arial"/>
        <family val="2"/>
      </rPr>
      <t xml:space="preserve"> Company director means any individual that a company would be required to include in its register of its directors under section 162(1) of the Companies Act 2006.</t>
    </r>
  </si>
  <si>
    <r>
      <rPr>
        <b/>
        <sz val="11"/>
        <rFont val="Arial"/>
        <family val="2"/>
      </rPr>
      <t>Trustees:</t>
    </r>
    <r>
      <rPr>
        <sz val="11"/>
        <rFont val="Arial"/>
        <family val="2"/>
      </rPr>
      <t xml:space="preserve"> Trustees has the meaning given by section 177 of the Charities Act 2011 – trustees are the people who have the general control and management of the administration of a charity.</t>
    </r>
  </si>
  <si>
    <t>Directors or trustees</t>
  </si>
  <si>
    <t>Table 14. Details for each director or trustee</t>
  </si>
  <si>
    <t>IS ROW COMPLETE</t>
  </si>
  <si>
    <t>List all director or trusteeships held at any other organisations (Company/Charity number)</t>
  </si>
  <si>
    <t>Additional directors or trustees</t>
  </si>
  <si>
    <t>Table 15. Details for each additional director or trustee (if required)</t>
  </si>
  <si>
    <t>Individual 11</t>
  </si>
  <si>
    <t>Individual 12</t>
  </si>
  <si>
    <t>Individual 13</t>
  </si>
  <si>
    <t>Individual 14</t>
  </si>
  <si>
    <t>Individual 15</t>
  </si>
  <si>
    <t>Individual 16</t>
  </si>
  <si>
    <t>Individual 17</t>
  </si>
  <si>
    <t>Individual 18</t>
  </si>
  <si>
    <t>Individual 19</t>
  </si>
  <si>
    <t>Individual 20</t>
  </si>
  <si>
    <t>Individual 21</t>
  </si>
  <si>
    <t>Individual 22</t>
  </si>
  <si>
    <t>Individual 23</t>
  </si>
  <si>
    <t>Individual 24</t>
  </si>
  <si>
    <t>Individual 25</t>
  </si>
  <si>
    <t>Individual 26</t>
  </si>
  <si>
    <t>Individual 27</t>
  </si>
  <si>
    <t>Individual 28</t>
  </si>
  <si>
    <t>Individual 29</t>
  </si>
  <si>
    <t>Individual 30</t>
  </si>
  <si>
    <t>Shareholders</t>
  </si>
  <si>
    <t>2. All percentage shareholdings do not sum to greater than 100 per cent.</t>
  </si>
  <si>
    <t xml:space="preserve">We are collecting this information to assess whether your provider's owners and managers are 'fit and proper persons'. </t>
  </si>
  <si>
    <t>In this section, we are asking for information on your main shareholders, whether individual or corporate.</t>
  </si>
  <si>
    <t>Information about individual shareholders/members</t>
  </si>
  <si>
    <t>If this does not apply to your organisation, you do not need to complete this section of the form.</t>
  </si>
  <si>
    <t>Table 16. Information about individual shareholders or members</t>
  </si>
  <si>
    <t>Individual</t>
  </si>
  <si>
    <t>% shareholding in provider</t>
  </si>
  <si>
    <t>% shareholding in parent undertaking</t>
  </si>
  <si>
    <t>Holds other director or trusteeships?</t>
  </si>
  <si>
    <t>Company/ Charity number</t>
  </si>
  <si>
    <t>Is shareholding over 25%?</t>
  </si>
  <si>
    <t>Corporate shareholders</t>
  </si>
  <si>
    <t>Table 17. Information about corporate shareholders</t>
  </si>
  <si>
    <t>Company name</t>
  </si>
  <si>
    <t xml:space="preserve">Company number </t>
  </si>
  <si>
    <t>YES/NO</t>
  </si>
  <si>
    <t>DAP AUTHORISATION</t>
  </si>
  <si>
    <t>REGISTRATION CATEGORY</t>
  </si>
  <si>
    <t>LEGAL FORM</t>
  </si>
  <si>
    <t>COMPANY</t>
  </si>
  <si>
    <t>WHEN WILL YOU APPLY FOR DAPs?</t>
  </si>
  <si>
    <t>DIRECTORSHIP OR TRUSTEESHIP</t>
  </si>
  <si>
    <t>University Title</t>
  </si>
  <si>
    <t>Granted UT?</t>
  </si>
  <si>
    <t>DAP type</t>
  </si>
  <si>
    <t xml:space="preserve">Shareholder, member or neither </t>
  </si>
  <si>
    <t>DAP seek</t>
  </si>
  <si>
    <t>Month</t>
  </si>
  <si>
    <t>Year</t>
  </si>
  <si>
    <t>Date</t>
  </si>
  <si>
    <t>Yes</t>
  </si>
  <si>
    <t>New DAPs</t>
  </si>
  <si>
    <t>Indefinite</t>
  </si>
  <si>
    <t>Approved (fee cap)</t>
  </si>
  <si>
    <t>Company limited by guarantee</t>
  </si>
  <si>
    <t>Parent company</t>
  </si>
  <si>
    <t>Immediately after registration (September – December 2018)</t>
  </si>
  <si>
    <t>Directorship</t>
  </si>
  <si>
    <t>University</t>
  </si>
  <si>
    <t>Royal Charter</t>
  </si>
  <si>
    <t>Foundation degree awarding powers</t>
  </si>
  <si>
    <t>Shareholder</t>
  </si>
  <si>
    <t>Foundation degrees only (level 5 of the FHEQ. Note: only available to further education colleges)</t>
  </si>
  <si>
    <t>January</t>
  </si>
  <si>
    <t>No</t>
  </si>
  <si>
    <t>Full DAPs</t>
  </si>
  <si>
    <t>Time-limited</t>
  </si>
  <si>
    <t>Approved</t>
  </si>
  <si>
    <t>Company limited by shares</t>
  </si>
  <si>
    <t>Subsidiary company</t>
  </si>
  <si>
    <t>After January 2019</t>
  </si>
  <si>
    <t>Trusteeship</t>
  </si>
  <si>
    <t>University College</t>
  </si>
  <si>
    <t>Act of Parliament</t>
  </si>
  <si>
    <t>Taught degree awarding powers</t>
  </si>
  <si>
    <t>Member</t>
  </si>
  <si>
    <t>Awards up to and including bachelor degree only (up to and including level 6)</t>
  </si>
  <si>
    <t>February</t>
  </si>
  <si>
    <t>Limited liability partnership</t>
  </si>
  <si>
    <t>Link to other organisation</t>
  </si>
  <si>
    <t>Unsure</t>
  </si>
  <si>
    <t>Other</t>
  </si>
  <si>
    <t>Approval under the provisions of the Companies Act 2006</t>
  </si>
  <si>
    <t>Research degree awarding powers</t>
  </si>
  <si>
    <t>Neither</t>
  </si>
  <si>
    <t>All taught awards (up to and including level 7)</t>
  </si>
  <si>
    <t>March</t>
  </si>
  <si>
    <t>Local authority</t>
  </si>
  <si>
    <t>Other - please specify</t>
  </si>
  <si>
    <t>Research awards (research masters at level 7 and level 8. Note: option only available if applying for full DAPs)</t>
  </si>
  <si>
    <t>April</t>
  </si>
  <si>
    <t>Public limited company</t>
  </si>
  <si>
    <t>May</t>
  </si>
  <si>
    <t>Higher Education Corporation</t>
  </si>
  <si>
    <t>June</t>
  </si>
  <si>
    <t>Further Education Corporation</t>
  </si>
  <si>
    <t>July</t>
  </si>
  <si>
    <t>August</t>
  </si>
  <si>
    <t>Exempt Charity</t>
  </si>
  <si>
    <t>September</t>
  </si>
  <si>
    <t>Registered Charity</t>
  </si>
  <si>
    <t>October</t>
  </si>
  <si>
    <t>Other – please specify</t>
  </si>
  <si>
    <t>November</t>
  </si>
  <si>
    <t xml:space="preserve">December </t>
  </si>
  <si>
    <t>If you have more than 10 directors/trustees, please complete the additional information in the section ‘Additional directors and trustees’.</t>
  </si>
  <si>
    <t>Directorship or trusteeship</t>
  </si>
  <si>
    <t>Named roles: Tables 2 to 13</t>
  </si>
  <si>
    <t>Shareholders: Tables 16 and 17</t>
  </si>
  <si>
    <t>Directors and Trustees: Tables 14 and 15</t>
  </si>
  <si>
    <t>General details and privacy notice</t>
  </si>
  <si>
    <t>Does the nominated accountable officer hold directorships or trusteeships at the provider or other organisations? (select Yes or No from the drop-down below)</t>
  </si>
  <si>
    <t>Does the chair of the governing body or equivalent hold directorships or trusteeships at the provider or other organisations? (select Yes or No from the dropdown below)</t>
  </si>
  <si>
    <t>List all director or trusteeships held at the provider or any other organisations (Company/Charity number)</t>
  </si>
  <si>
    <r>
      <rPr>
        <b/>
        <sz val="11"/>
        <rFont val="Arial"/>
        <family val="2"/>
      </rPr>
      <t>All other relevant individuals:</t>
    </r>
    <r>
      <rPr>
        <sz val="11"/>
        <rFont val="Arial"/>
        <family val="2"/>
      </rPr>
      <t xml:space="preserve"> 'All other relevant individuals' means any individual who meets the definition of a relevant individual given in E9.10 of condition E9 and are not listed in the Directors and trustees or Shareholders tabs. If they have a named role, list all that apply or N/A if they don't have a specific named role. This table should be used to capture all members of the governing body or any instances where there is more than one person in a named role. (Please add columns if required.)</t>
    </r>
  </si>
  <si>
    <t>Does the person with overarching responsibility for financial management hold directorships or trusteeships at the provider or other organisations?  (select Yes or No from the drop-down below)</t>
  </si>
  <si>
    <t>However, the term 'significant overarching responsibility' refers specifically to those in senior roles with ultimate accountability for ensuring compliance across the organisation.</t>
  </si>
  <si>
    <t>Does the independent member hold directorships or trusteeships at the provider or other organisations? (select Yes or No from the drop-down below)</t>
  </si>
  <si>
    <t>Does the company secretary hold directorships or trusteeships at the provider or other organisations?  (select Yes or No from the drop-down below)</t>
  </si>
  <si>
    <t>The OfS recognises that a number of individuals may be responsible for the day-to-day compliance with ongoing conditions of registration; however, the term 'significant overarching responsibility' refers specifically to those in senior roles with ultimate accountability for ensuring compliance across the organisation.</t>
  </si>
  <si>
    <t>Is this individual a shareholder, member or neither? (Please select from the drop-down)</t>
  </si>
  <si>
    <t>Holds directorships or trusteeships at the provider or other organisations? (Please select from the drop-down)</t>
  </si>
  <si>
    <t>Please complete the first section of this form with details of your directors and trustees not already included in the Named roles tab. If you have more than 10 directors or trustees, please continue this in the supplementary section below.</t>
  </si>
  <si>
    <t>Where a relevant individual has more than two other directorships/trusteeships, we suggest that you provide this additional information in an annex to your application, and submit in a Word document in section 6 of the portal.  </t>
  </si>
  <si>
    <t>Please complete Table 14, one column for each director or trustee.</t>
  </si>
  <si>
    <t>Please complete Table 15, one column for each additional director or trustee.</t>
  </si>
  <si>
    <t>Holds directorships or trusteeships at other organisations? (Please select from the drop-down)</t>
  </si>
  <si>
    <t>1. All percentage shareholdings are greater than 25 per cent.</t>
  </si>
  <si>
    <t>Please complete Tables 16 and 17 using the drop-down menus or by typing directly into the cell.</t>
  </si>
  <si>
    <t xml:space="preserve">Your main shareholders are defined as any individual or company shareholders who hold more than 25 per cent of the shares in the provider either by value or by voting rights. </t>
  </si>
  <si>
    <t>For entities not limited by shares, the same threshold of more than 25 per cent of ownership should be applied.</t>
  </si>
  <si>
    <t>If you have already provided this information in the Named roles or Directors and trustees tabs, or it does not apply to your organisation, you do not need to complete this section of the form.</t>
  </si>
  <si>
    <t>Please provide the information below for all individual shareholders who hold more than 25 per cent of the shares in the provider. Where the provider has a parent undertaking, include any individual who holds more than 25 per cent of the shares in that parent undertaking.</t>
  </si>
  <si>
    <t>Please provide the information below for all corporate shareholders who hold more than 25 per cent of the shares in the provider. Where the provider has a parent undertaking, include any corporate shareholder which holds more than 25 per cent of the shares in that parent undertaking.</t>
  </si>
  <si>
    <r>
      <rPr>
        <b/>
        <sz val="11"/>
        <rFont val="Arial"/>
        <family val="2"/>
      </rPr>
      <t>Independent member of the governing body:</t>
    </r>
    <r>
      <rPr>
        <sz val="11"/>
        <rFont val="Arial"/>
        <family val="2"/>
      </rPr>
      <t xml:space="preserve"> 'independent member' means an external member of the provider’s governing body who is independent of the provider.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</si>
</sst>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5" x14ac:knownFonts="1">
    <font>
      <sz val="11"/>
      <color theme="1"/>
      <name val="Calibri"/>
      <family val="2"/>
      <scheme val="minor"/>
    </font>
    <font>
      <u/>
      <sz val="11"/>
      <color theme="10"/>
      <name val="Calibri"/>
      <family val="2"/>
      <scheme val="minor"/>
    </font>
    <font>
      <b/>
      <sz val="11"/>
      <color theme="1"/>
      <name val="Calibri"/>
      <family val="2"/>
      <scheme val="minor"/>
    </font>
    <font>
      <sz val="10"/>
      <name val="Arial"/>
      <family val="2"/>
    </font>
    <font>
      <sz val="11"/>
      <name val="Arial"/>
      <family val="2"/>
    </font>
    <font>
      <sz val="11"/>
      <color theme="1"/>
      <name val="Calibri"/>
      <family val="2"/>
    </font>
    <font>
      <b/>
      <i/>
      <sz val="11"/>
      <name val="Arial"/>
      <family val="2"/>
    </font>
    <font>
      <b/>
      <sz val="16"/>
      <name val="Arial"/>
      <family val="2"/>
    </font>
    <font>
      <sz val="16"/>
      <name val="Arial"/>
      <family val="2"/>
    </font>
    <font>
      <b/>
      <sz val="11"/>
      <name val="Arial"/>
      <family val="2"/>
    </font>
    <font>
      <b/>
      <sz val="14"/>
      <name val="Arial"/>
      <family val="2"/>
    </font>
    <font>
      <sz val="11"/>
      <name val="Calibri"/>
      <family val="2"/>
      <scheme val="minor"/>
    </font>
    <font>
      <u/>
      <sz val="11"/>
      <name val="Calibri"/>
      <family val="2"/>
      <scheme val="minor"/>
    </font>
    <font>
      <b/>
      <sz val="15"/>
      <color theme="3"/>
      <name val="Calibri"/>
      <family val="2"/>
      <scheme val="minor"/>
    </font>
    <font>
      <b/>
      <sz val="13"/>
      <color theme="3"/>
      <name val="Calibri"/>
      <family val="2"/>
      <scheme val="minor"/>
    </font>
    <font>
      <b/>
      <sz val="16"/>
      <color rgb="FF002554"/>
      <name val="Arial"/>
      <family val="2"/>
    </font>
    <font>
      <b/>
      <sz val="13"/>
      <color rgb="FF002554"/>
      <name val="Arial"/>
      <family val="2"/>
    </font>
    <font>
      <sz val="11"/>
      <color theme="1"/>
      <name val="Arial"/>
      <family val="2"/>
    </font>
    <font>
      <b/>
      <sz val="12"/>
      <color rgb="FF002554"/>
      <name val="Arial"/>
      <family val="2"/>
    </font>
    <font>
      <sz val="11"/>
      <color theme="10"/>
      <name val="Arial"/>
      <family val="2"/>
    </font>
    <font>
      <b/>
      <sz val="13"/>
      <color rgb="FF002060"/>
      <name val="Arial"/>
      <family val="2"/>
    </font>
    <font>
      <sz val="8"/>
      <name val="Calibri"/>
      <family val="2"/>
      <scheme val="minor"/>
    </font>
    <font>
      <b/>
      <sz val="12"/>
      <color rgb="FF002060"/>
      <name val="Arial"/>
      <family val="2"/>
    </font>
    <font>
      <b/>
      <sz val="13"/>
      <color rgb="FF002554"/>
      <name val="Arial"/>
      <family val="2"/>
    </font>
    <font>
      <b/>
      <sz val="11"/>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2" tint="-9.9948118533890809E-2"/>
        <bgColor indexed="64"/>
      </patternFill>
    </fill>
    <fill>
      <patternFill patternType="solid">
        <fgColor theme="2" tint="-0.24994659260841701"/>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0" tint="-0.14999847407452621"/>
        <bgColor indexed="64"/>
      </patternFill>
    </fill>
  </fills>
  <borders count="7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thin">
        <color auto="1"/>
      </right>
      <top style="hair">
        <color auto="1"/>
      </top>
      <bottom/>
      <diagonal/>
    </border>
    <border>
      <left style="thin">
        <color auto="1"/>
      </left>
      <right/>
      <top style="hair">
        <color auto="1"/>
      </top>
      <bottom/>
      <diagonal/>
    </border>
    <border>
      <left style="hair">
        <color auto="1"/>
      </left>
      <right style="hair">
        <color auto="1"/>
      </right>
      <top/>
      <bottom style="hair">
        <color auto="1"/>
      </bottom>
      <diagonal/>
    </border>
    <border>
      <left style="hair">
        <color auto="1"/>
      </left>
      <right/>
      <top style="hair">
        <color auto="1"/>
      </top>
      <bottom/>
      <diagonal/>
    </border>
    <border>
      <left style="hair">
        <color auto="1"/>
      </left>
      <right/>
      <top/>
      <bottom style="hair">
        <color auto="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right/>
      <top style="thin">
        <color theme="0"/>
      </top>
      <bottom style="thin">
        <color theme="0"/>
      </bottom>
      <diagonal/>
    </border>
    <border>
      <left style="thin">
        <color auto="1"/>
      </left>
      <right/>
      <top/>
      <bottom style="hair">
        <color auto="1"/>
      </bottom>
      <diagonal/>
    </border>
    <border>
      <left style="thin">
        <color auto="1"/>
      </left>
      <right style="hair">
        <color auto="1"/>
      </right>
      <top style="hair">
        <color auto="1"/>
      </top>
      <bottom/>
      <diagonal/>
    </border>
    <border>
      <left style="thin">
        <color auto="1"/>
      </left>
      <right style="hair">
        <color auto="1"/>
      </right>
      <top/>
      <bottom/>
      <diagonal/>
    </border>
    <border>
      <left style="thin">
        <color auto="1"/>
      </left>
      <right style="hair">
        <color auto="1"/>
      </right>
      <top/>
      <bottom style="hair">
        <color auto="1"/>
      </bottom>
      <diagonal/>
    </border>
    <border>
      <left/>
      <right/>
      <top/>
      <bottom style="thick">
        <color theme="4"/>
      </bottom>
      <diagonal/>
    </border>
    <border>
      <left/>
      <right/>
      <top/>
      <bottom style="thick">
        <color theme="4" tint="0.499984740745262"/>
      </bottom>
      <diagonal/>
    </border>
    <border>
      <left/>
      <right style="thin">
        <color auto="1"/>
      </right>
      <top/>
      <bottom style="hair">
        <color auto="1"/>
      </bottom>
      <diagonal/>
    </border>
    <border>
      <left/>
      <right/>
      <top style="hair">
        <color auto="1"/>
      </top>
      <bottom/>
      <diagonal/>
    </border>
    <border>
      <left style="thin">
        <color auto="1"/>
      </left>
      <right style="thin">
        <color auto="1"/>
      </right>
      <top style="hair">
        <color auto="1"/>
      </top>
      <bottom/>
      <diagonal/>
    </border>
    <border>
      <left style="thin">
        <color auto="1"/>
      </left>
      <right style="thin">
        <color auto="1"/>
      </right>
      <top/>
      <bottom style="thin">
        <color auto="1"/>
      </bottom>
      <diagonal/>
    </border>
    <border>
      <left/>
      <right style="thin">
        <color indexed="64"/>
      </right>
      <top/>
      <bottom style="thin">
        <color rgb="FF000000"/>
      </bottom>
      <diagonal/>
    </border>
    <border>
      <left style="thin">
        <color rgb="FF000000"/>
      </left>
      <right style="thin">
        <color indexed="64"/>
      </right>
      <top style="thin">
        <color rgb="FF000000"/>
      </top>
      <bottom style="hair">
        <color auto="1"/>
      </bottom>
      <diagonal/>
    </border>
    <border>
      <left style="thin">
        <color rgb="FF000000"/>
      </left>
      <right style="thin">
        <color indexed="64"/>
      </right>
      <top style="hair">
        <color auto="1"/>
      </top>
      <bottom style="hair">
        <color auto="1"/>
      </bottom>
      <diagonal/>
    </border>
    <border>
      <left style="thin">
        <color rgb="FF000000"/>
      </left>
      <right style="thin">
        <color indexed="64"/>
      </right>
      <top style="hair">
        <color auto="1"/>
      </top>
      <bottom/>
      <diagonal/>
    </border>
    <border>
      <left style="thin">
        <color rgb="FF000000"/>
      </left>
      <right style="thin">
        <color indexed="64"/>
      </right>
      <top/>
      <bottom style="hair">
        <color auto="1"/>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hair">
        <color auto="1"/>
      </left>
      <right/>
      <top/>
      <bottom style="thin">
        <color indexed="64"/>
      </bottom>
      <diagonal/>
    </border>
    <border>
      <left style="thin">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hair">
        <color auto="1"/>
      </bottom>
      <diagonal/>
    </border>
    <border>
      <left/>
      <right/>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dotted">
        <color rgb="FF000000"/>
      </left>
      <right/>
      <top style="dotted">
        <color rgb="FF000000"/>
      </top>
      <bottom style="dotted">
        <color rgb="FF000000"/>
      </bottom>
      <diagonal/>
    </border>
    <border>
      <left style="thin">
        <color auto="1"/>
      </left>
      <right/>
      <top style="hair">
        <color auto="1"/>
      </top>
      <bottom style="dotted">
        <color rgb="FF000000"/>
      </bottom>
      <diagonal/>
    </border>
    <border>
      <left/>
      <right/>
      <top/>
      <bottom style="dotted">
        <color rgb="FF000000"/>
      </bottom>
      <diagonal/>
    </border>
    <border>
      <left style="thin">
        <color auto="1"/>
      </left>
      <right style="hair">
        <color auto="1"/>
      </right>
      <top style="hair">
        <color auto="1"/>
      </top>
      <bottom style="dotted">
        <color rgb="FF000000"/>
      </bottom>
      <diagonal/>
    </border>
    <border>
      <left/>
      <right style="dotted">
        <color rgb="FF000000"/>
      </right>
      <top/>
      <bottom style="dotted">
        <color rgb="FF000000"/>
      </bottom>
      <diagonal/>
    </border>
    <border>
      <left style="dotted">
        <color rgb="FF000000"/>
      </left>
      <right style="thin">
        <color rgb="FF000000"/>
      </right>
      <top/>
      <bottom style="dotted">
        <color rgb="FF000000"/>
      </bottom>
      <diagonal/>
    </border>
    <border>
      <left style="thin">
        <color rgb="FF000000"/>
      </left>
      <right/>
      <top/>
      <bottom style="dotted">
        <color rgb="FF000000"/>
      </bottom>
      <diagonal/>
    </border>
    <border>
      <left style="thin">
        <color rgb="FF000000"/>
      </left>
      <right/>
      <top/>
      <bottom/>
      <diagonal/>
    </border>
    <border>
      <left style="thin">
        <color rgb="FF000000"/>
      </left>
      <right style="dotted">
        <color rgb="FF000000"/>
      </right>
      <top style="dotted">
        <color rgb="FF000000"/>
      </top>
      <bottom style="dotted">
        <color rgb="FF000000"/>
      </bottom>
      <diagonal/>
    </border>
    <border>
      <left style="thin">
        <color rgb="FF000000"/>
      </left>
      <right/>
      <top style="hair">
        <color auto="1"/>
      </top>
      <bottom style="hair">
        <color auto="1"/>
      </bottom>
      <diagonal/>
    </border>
    <border>
      <left style="thin">
        <color rgb="FF000000"/>
      </left>
      <right style="thin">
        <color indexed="64"/>
      </right>
      <top style="hair">
        <color auto="1"/>
      </top>
      <bottom style="thin">
        <color rgb="FF000000"/>
      </bottom>
      <diagonal/>
    </border>
    <border>
      <left style="thin">
        <color auto="1"/>
      </left>
      <right/>
      <top style="hair">
        <color auto="1"/>
      </top>
      <bottom style="thin">
        <color rgb="FF000000"/>
      </bottom>
      <diagonal/>
    </border>
    <border>
      <left style="hair">
        <color auto="1"/>
      </left>
      <right style="hair">
        <color auto="1"/>
      </right>
      <top style="hair">
        <color auto="1"/>
      </top>
      <bottom style="thin">
        <color rgb="FF000000"/>
      </bottom>
      <diagonal/>
    </border>
    <border>
      <left style="hair">
        <color auto="1"/>
      </left>
      <right/>
      <top style="hair">
        <color auto="1"/>
      </top>
      <bottom style="thin">
        <color rgb="FF000000"/>
      </bottom>
      <diagonal/>
    </border>
    <border>
      <left style="hair">
        <color auto="1"/>
      </left>
      <right style="thin">
        <color auto="1"/>
      </right>
      <top style="hair">
        <color auto="1"/>
      </top>
      <bottom style="thin">
        <color rgb="FF000000"/>
      </bottom>
      <diagonal/>
    </border>
  </borders>
  <cellStyleXfs count="7">
    <xf numFmtId="0" fontId="0" fillId="0" borderId="0"/>
    <xf numFmtId="0" fontId="1" fillId="0" borderId="0" applyNumberFormat="0" applyFill="0" applyBorder="0" applyAlignment="0" applyProtection="0"/>
    <xf numFmtId="0" fontId="3" fillId="0" borderId="0"/>
    <xf numFmtId="0" fontId="3" fillId="0" borderId="0"/>
    <xf numFmtId="0" fontId="5" fillId="0" borderId="0"/>
    <xf numFmtId="0" fontId="13" fillId="0" borderId="43" applyNumberFormat="0" applyFill="0" applyAlignment="0" applyProtection="0"/>
    <xf numFmtId="0" fontId="14" fillId="0" borderId="44" applyNumberFormat="0" applyFill="0" applyAlignment="0" applyProtection="0"/>
  </cellStyleXfs>
  <cellXfs count="198">
    <xf numFmtId="0" fontId="0" fillId="0" borderId="0" xfId="0"/>
    <xf numFmtId="0" fontId="2" fillId="6" borderId="0" xfId="0" applyFont="1" applyFill="1"/>
    <xf numFmtId="0" fontId="2" fillId="2" borderId="0" xfId="0" applyFont="1" applyFill="1"/>
    <xf numFmtId="0" fontId="2" fillId="7" borderId="0" xfId="0" applyFont="1" applyFill="1"/>
    <xf numFmtId="0" fontId="4" fillId="0" borderId="0" xfId="0" applyFont="1"/>
    <xf numFmtId="0" fontId="4" fillId="4" borderId="1" xfId="0" applyFont="1" applyFill="1" applyBorder="1"/>
    <xf numFmtId="0" fontId="4" fillId="0" borderId="1" xfId="0" applyFont="1" applyBorder="1"/>
    <xf numFmtId="0" fontId="8" fillId="0" borderId="0" xfId="0" applyFont="1" applyAlignment="1">
      <alignment vertical="center"/>
    </xf>
    <xf numFmtId="0" fontId="4" fillId="0" borderId="0" xfId="0" applyFont="1" applyAlignment="1">
      <alignment vertical="top"/>
    </xf>
    <xf numFmtId="0" fontId="4" fillId="3" borderId="0" xfId="0" applyFont="1" applyFill="1"/>
    <xf numFmtId="0" fontId="4" fillId="5" borderId="1" xfId="0" applyFont="1" applyFill="1" applyBorder="1"/>
    <xf numFmtId="0" fontId="4" fillId="0" borderId="0" xfId="0" applyFont="1" applyAlignment="1">
      <alignment horizontal="center"/>
    </xf>
    <xf numFmtId="0" fontId="4" fillId="0" borderId="3" xfId="0" applyFont="1" applyBorder="1" applyAlignment="1">
      <alignment horizontal="left" vertical="center"/>
    </xf>
    <xf numFmtId="0" fontId="4" fillId="0" borderId="0" xfId="0" applyFont="1" applyAlignment="1">
      <alignment horizontal="left" vertical="center"/>
    </xf>
    <xf numFmtId="0" fontId="7" fillId="0" borderId="0" xfId="0" applyFont="1" applyAlignment="1">
      <alignment vertical="top"/>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horizontal="left" vertical="top" wrapText="1"/>
    </xf>
    <xf numFmtId="49" fontId="4" fillId="0" borderId="0" xfId="0" applyNumberFormat="1" applyFont="1" applyAlignment="1" applyProtection="1">
      <alignment vertical="top"/>
      <protection locked="0"/>
    </xf>
    <xf numFmtId="0" fontId="4" fillId="0" borderId="0" xfId="0" applyFont="1" applyAlignment="1" applyProtection="1">
      <alignment vertical="top"/>
      <protection locked="0"/>
    </xf>
    <xf numFmtId="0" fontId="4" fillId="0" borderId="0" xfId="0" applyFont="1" applyAlignment="1">
      <alignment horizontal="left" vertical="top"/>
    </xf>
    <xf numFmtId="0" fontId="15" fillId="0" borderId="0" xfId="5" applyFont="1" applyBorder="1" applyAlignment="1">
      <alignment horizontal="left" vertical="center"/>
    </xf>
    <xf numFmtId="0" fontId="16" fillId="0" borderId="0" xfId="6" applyFont="1" applyBorder="1" applyAlignment="1">
      <alignment horizontal="left" vertical="center"/>
    </xf>
    <xf numFmtId="0" fontId="4" fillId="0" borderId="3" xfId="0" applyFont="1" applyBorder="1" applyAlignment="1">
      <alignment horizontal="left" vertical="center" wrapText="1"/>
    </xf>
    <xf numFmtId="0" fontId="4" fillId="0" borderId="0" xfId="0" applyFont="1" applyAlignment="1">
      <alignment horizontal="left" vertical="center" wrapText="1"/>
    </xf>
    <xf numFmtId="2" fontId="16" fillId="0" borderId="0" xfId="6" applyNumberFormat="1" applyFont="1" applyBorder="1" applyAlignment="1">
      <alignment horizontal="left" vertical="center"/>
    </xf>
    <xf numFmtId="0" fontId="17" fillId="0" borderId="0" xfId="0" applyFont="1" applyAlignment="1">
      <alignment horizontal="left" vertical="center"/>
    </xf>
    <xf numFmtId="0" fontId="17" fillId="0" borderId="0" xfId="0" applyFont="1"/>
    <xf numFmtId="0" fontId="16" fillId="0" borderId="5" xfId="6" applyFont="1" applyBorder="1" applyAlignment="1">
      <alignment horizontal="left" vertical="center"/>
    </xf>
    <xf numFmtId="0" fontId="10" fillId="0" borderId="0" xfId="0" applyFont="1"/>
    <xf numFmtId="0" fontId="10" fillId="0" borderId="0" xfId="0" applyFont="1" applyAlignment="1">
      <alignment horizontal="left"/>
    </xf>
    <xf numFmtId="0" fontId="4" fillId="0" borderId="0" xfId="0" applyFont="1" applyAlignment="1">
      <alignment wrapText="1"/>
    </xf>
    <xf numFmtId="0" fontId="9" fillId="0" borderId="0" xfId="0" applyFont="1"/>
    <xf numFmtId="0" fontId="11" fillId="0" borderId="0" xfId="0" applyFont="1" applyAlignment="1">
      <alignment vertical="top" wrapText="1"/>
    </xf>
    <xf numFmtId="0" fontId="4" fillId="0" borderId="3" xfId="0" applyFont="1" applyBorder="1" applyAlignment="1">
      <alignment vertical="center"/>
    </xf>
    <xf numFmtId="0" fontId="15" fillId="0" borderId="0" xfId="5" applyFont="1" applyFill="1" applyBorder="1" applyAlignment="1">
      <alignment horizontal="left" vertical="center"/>
    </xf>
    <xf numFmtId="0" fontId="18" fillId="0" borderId="0" xfId="0" applyFont="1" applyAlignment="1">
      <alignment horizontal="left" vertical="center"/>
    </xf>
    <xf numFmtId="0" fontId="4" fillId="0" borderId="0" xfId="0" applyFont="1" applyAlignment="1" applyProtection="1">
      <alignment horizontal="left" vertical="top"/>
      <protection locked="0"/>
    </xf>
    <xf numFmtId="1" fontId="4" fillId="0" borderId="0" xfId="0" applyNumberFormat="1" applyFont="1" applyAlignment="1" applyProtection="1">
      <alignment vertical="top"/>
      <protection locked="0"/>
    </xf>
    <xf numFmtId="0" fontId="12" fillId="0" borderId="0" xfId="1" applyFont="1" applyFill="1" applyBorder="1" applyAlignment="1" applyProtection="1">
      <alignment vertical="top"/>
      <protection locked="0"/>
    </xf>
    <xf numFmtId="0" fontId="18" fillId="0" borderId="3" xfId="0" applyFont="1" applyBorder="1" applyAlignment="1">
      <alignment horizontal="left"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1" xfId="0" applyFont="1" applyBorder="1" applyAlignment="1">
      <alignment horizontal="left" vertical="center" wrapText="1"/>
    </xf>
    <xf numFmtId="0" fontId="4" fillId="0" borderId="46"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0" xfId="0" applyFont="1" applyBorder="1" applyAlignment="1">
      <alignment horizontal="left" vertical="center" wrapText="1"/>
    </xf>
    <xf numFmtId="0" fontId="9" fillId="0" borderId="42" xfId="0" applyFont="1" applyBorder="1" applyAlignment="1">
      <alignment horizontal="left" vertical="center" wrapText="1"/>
    </xf>
    <xf numFmtId="0" fontId="9" fillId="0" borderId="39"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49" fontId="4" fillId="0" borderId="14" xfId="0" applyNumberFormat="1" applyFont="1" applyBorder="1" applyAlignment="1" applyProtection="1">
      <alignment horizontal="left" vertical="center" wrapText="1"/>
      <protection locked="0"/>
    </xf>
    <xf numFmtId="1" fontId="4" fillId="0" borderId="14" xfId="0" applyNumberFormat="1" applyFont="1" applyBorder="1" applyAlignment="1" applyProtection="1">
      <alignment horizontal="left" vertical="center" wrapText="1"/>
      <protection locked="0"/>
    </xf>
    <xf numFmtId="49" fontId="4" fillId="0" borderId="0" xfId="0" applyNumberFormat="1" applyFont="1" applyAlignment="1" applyProtection="1">
      <alignment horizontal="left" vertical="top"/>
      <protection locked="0"/>
    </xf>
    <xf numFmtId="0" fontId="4" fillId="0" borderId="22" xfId="0" applyFont="1" applyBorder="1" applyAlignment="1" applyProtection="1">
      <alignment horizontal="left" vertical="center" wrapText="1"/>
      <protection locked="0"/>
    </xf>
    <xf numFmtId="49" fontId="4" fillId="0" borderId="24" xfId="0" applyNumberFormat="1"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49" fontId="4" fillId="0" borderId="25" xfId="0" applyNumberFormat="1" applyFont="1" applyBorder="1" applyAlignment="1" applyProtection="1">
      <alignment horizontal="left" vertical="center" wrapText="1"/>
      <protection locked="0"/>
    </xf>
    <xf numFmtId="0" fontId="4" fillId="0" borderId="21" xfId="0" applyFont="1" applyBorder="1" applyAlignment="1" applyProtection="1">
      <alignment horizontal="left" vertical="center" wrapText="1"/>
      <protection locked="0"/>
    </xf>
    <xf numFmtId="49" fontId="4" fillId="0" borderId="46" xfId="0" applyNumberFormat="1" applyFont="1" applyBorder="1" applyAlignment="1" applyProtection="1">
      <alignment horizontal="left" vertical="center" wrapText="1"/>
      <protection locked="0"/>
    </xf>
    <xf numFmtId="0" fontId="9" fillId="0" borderId="8" xfId="0" applyFont="1" applyBorder="1" applyAlignment="1">
      <alignment horizontal="left" vertical="center" wrapText="1"/>
    </xf>
    <xf numFmtId="0" fontId="9" fillId="0" borderId="48" xfId="0" applyFont="1" applyBorder="1" applyAlignment="1">
      <alignment horizontal="left" vertical="center" wrapText="1"/>
    </xf>
    <xf numFmtId="0" fontId="9" fillId="0" borderId="6" xfId="0" applyFont="1" applyBorder="1" applyAlignment="1">
      <alignment horizontal="left" vertical="center" wrapText="1"/>
    </xf>
    <xf numFmtId="0" fontId="4" fillId="0" borderId="24"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46" xfId="0" applyFont="1" applyBorder="1" applyAlignment="1" applyProtection="1">
      <alignment horizontal="left" vertical="center" wrapText="1"/>
      <protection locked="0"/>
    </xf>
    <xf numFmtId="0" fontId="4"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6" fillId="0" borderId="0" xfId="6" applyFont="1" applyFill="1" applyBorder="1" applyAlignment="1">
      <alignment horizontal="left" vertical="center"/>
    </xf>
    <xf numFmtId="0" fontId="4" fillId="0" borderId="0" xfId="0" applyFont="1" applyAlignment="1" applyProtection="1">
      <alignment horizontal="left" vertical="center"/>
      <protection locked="0"/>
    </xf>
    <xf numFmtId="0" fontId="4" fillId="0" borderId="3" xfId="0" applyFont="1" applyBorder="1" applyAlignment="1">
      <alignment horizontal="left" vertical="top"/>
    </xf>
    <xf numFmtId="0" fontId="11" fillId="0" borderId="36" xfId="0" applyFont="1" applyBorder="1" applyAlignment="1">
      <alignment horizontal="left"/>
    </xf>
    <xf numFmtId="0" fontId="6" fillId="0" borderId="0" xfId="0" applyFont="1" applyAlignment="1">
      <alignment horizontal="left" vertical="center"/>
    </xf>
    <xf numFmtId="0" fontId="4" fillId="0" borderId="37" xfId="0" applyFont="1" applyBorder="1" applyAlignment="1">
      <alignment horizontal="left" vertical="center"/>
    </xf>
    <xf numFmtId="0" fontId="8" fillId="0" borderId="35" xfId="0" applyFont="1" applyBorder="1" applyAlignment="1">
      <alignment horizontal="left" vertical="center"/>
    </xf>
    <xf numFmtId="0" fontId="8" fillId="0" borderId="34" xfId="0" applyFont="1" applyBorder="1" applyAlignment="1">
      <alignment horizontal="left" vertical="center"/>
    </xf>
    <xf numFmtId="0" fontId="4" fillId="0" borderId="0" xfId="0" applyFont="1" applyAlignment="1">
      <alignment horizontal="left"/>
    </xf>
    <xf numFmtId="0" fontId="4" fillId="0" borderId="35" xfId="0" applyFont="1" applyBorder="1" applyAlignment="1">
      <alignment horizontal="left"/>
    </xf>
    <xf numFmtId="0" fontId="4" fillId="0" borderId="34" xfId="0" applyFont="1" applyBorder="1" applyAlignment="1">
      <alignment horizontal="left"/>
    </xf>
    <xf numFmtId="0" fontId="4" fillId="0" borderId="38" xfId="0" applyFont="1" applyBorder="1" applyAlignment="1">
      <alignment horizontal="left"/>
    </xf>
    <xf numFmtId="0" fontId="4" fillId="0" borderId="1" xfId="0" applyFont="1" applyBorder="1" applyAlignment="1">
      <alignment horizontal="left"/>
    </xf>
    <xf numFmtId="0" fontId="9" fillId="0" borderId="0" xfId="0" applyFont="1" applyAlignment="1">
      <alignment horizontal="left" vertical="top"/>
    </xf>
    <xf numFmtId="0" fontId="9" fillId="0" borderId="0" xfId="0" applyFont="1" applyAlignment="1">
      <alignment horizontal="left" vertical="top" wrapText="1"/>
    </xf>
    <xf numFmtId="0" fontId="11" fillId="0" borderId="35" xfId="0" applyFont="1" applyBorder="1" applyAlignment="1">
      <alignment horizontal="left"/>
    </xf>
    <xf numFmtId="0" fontId="11" fillId="0" borderId="34" xfId="0" applyFont="1" applyBorder="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9" fillId="0" borderId="3" xfId="0" applyFont="1" applyBorder="1" applyAlignment="1">
      <alignment vertical="center"/>
    </xf>
    <xf numFmtId="0" fontId="11" fillId="0" borderId="0" xfId="0" applyFont="1" applyAlignment="1">
      <alignment horizontal="left"/>
    </xf>
    <xf numFmtId="0" fontId="9" fillId="0" borderId="0" xfId="0" applyFont="1" applyAlignment="1">
      <alignment horizontal="left" vertical="center"/>
    </xf>
    <xf numFmtId="0" fontId="4" fillId="0" borderId="31"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4" fillId="0" borderId="27" xfId="0" applyFont="1" applyBorder="1" applyAlignment="1" applyProtection="1">
      <alignment horizontal="left" vertical="center" wrapText="1"/>
      <protection locked="0"/>
    </xf>
    <xf numFmtId="49" fontId="4" fillId="0" borderId="15" xfId="0" applyNumberFormat="1" applyFont="1" applyBorder="1" applyAlignment="1" applyProtection="1">
      <alignment horizontal="left" vertical="center" wrapText="1"/>
      <protection locked="0"/>
    </xf>
    <xf numFmtId="49" fontId="4" fillId="0" borderId="27" xfId="0" applyNumberFormat="1" applyFont="1" applyBorder="1" applyAlignment="1" applyProtection="1">
      <alignment horizontal="left" vertical="center" wrapText="1"/>
      <protection locked="0"/>
    </xf>
    <xf numFmtId="1" fontId="4" fillId="0" borderId="15" xfId="0" applyNumberFormat="1" applyFont="1" applyBorder="1" applyAlignment="1" applyProtection="1">
      <alignment horizontal="left" vertical="center" wrapText="1"/>
      <protection locked="0"/>
    </xf>
    <xf numFmtId="1" fontId="4" fillId="0" borderId="27" xfId="0" applyNumberFormat="1" applyFont="1" applyBorder="1" applyAlignment="1" applyProtection="1">
      <alignment horizontal="left" vertical="center" wrapText="1"/>
      <protection locked="0"/>
    </xf>
    <xf numFmtId="49" fontId="4" fillId="0" borderId="21" xfId="0" applyNumberFormat="1" applyFont="1" applyBorder="1" applyAlignment="1" applyProtection="1">
      <alignment horizontal="left" vertical="center" wrapText="1"/>
      <protection locked="0"/>
    </xf>
    <xf numFmtId="49" fontId="4" fillId="0" borderId="32" xfId="0" applyNumberFormat="1" applyFont="1" applyBorder="1" applyAlignment="1" applyProtection="1">
      <alignment horizontal="left" vertical="center" wrapText="1"/>
      <protection locked="0"/>
    </xf>
    <xf numFmtId="0" fontId="9" fillId="0" borderId="1" xfId="0" applyFont="1" applyBorder="1" applyAlignment="1">
      <alignment horizontal="left" vertical="center" wrapText="1"/>
    </xf>
    <xf numFmtId="0" fontId="9" fillId="0" borderId="0" xfId="0" applyFont="1" applyAlignment="1">
      <alignment horizontal="left" vertical="center" wrapText="1"/>
    </xf>
    <xf numFmtId="1" fontId="4" fillId="0" borderId="25" xfId="0" applyNumberFormat="1" applyFont="1" applyBorder="1" applyAlignment="1" applyProtection="1">
      <alignment horizontal="left" vertical="center" wrapText="1"/>
      <protection locked="0"/>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49" xfId="0" applyFont="1" applyBorder="1" applyAlignment="1">
      <alignment horizontal="left" vertical="center" wrapText="1"/>
    </xf>
    <xf numFmtId="0" fontId="0" fillId="0" borderId="40" xfId="0" applyBorder="1" applyAlignment="1">
      <alignment horizontal="left" vertical="center" wrapText="1"/>
    </xf>
    <xf numFmtId="0" fontId="0" fillId="0" borderId="21" xfId="0" applyBorder="1" applyAlignment="1">
      <alignment horizontal="left" vertical="center" wrapText="1"/>
    </xf>
    <xf numFmtId="0" fontId="0" fillId="0" borderId="0" xfId="0" applyAlignment="1">
      <alignment horizontal="left" vertical="center" wrapText="1"/>
    </xf>
    <xf numFmtId="0" fontId="4" fillId="0" borderId="54" xfId="0" applyFont="1" applyBorder="1" applyAlignment="1">
      <alignment horizontal="left"/>
    </xf>
    <xf numFmtId="0" fontId="4" fillId="0" borderId="55" xfId="0" applyFont="1" applyBorder="1" applyAlignment="1">
      <alignment horizontal="left"/>
    </xf>
    <xf numFmtId="0" fontId="11" fillId="0" borderId="56" xfId="0" applyFont="1" applyBorder="1" applyAlignment="1">
      <alignment horizontal="left"/>
    </xf>
    <xf numFmtId="0" fontId="4" fillId="0" borderId="30" xfId="0" applyFont="1" applyBorder="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164" fontId="4" fillId="0" borderId="22" xfId="0" applyNumberFormat="1" applyFont="1" applyBorder="1" applyAlignment="1" applyProtection="1">
      <alignment horizontal="left" vertical="center" wrapText="1"/>
      <protection locked="0"/>
    </xf>
    <xf numFmtId="49" fontId="4" fillId="0" borderId="22" xfId="0" applyNumberFormat="1" applyFont="1" applyBorder="1" applyAlignment="1" applyProtection="1">
      <alignment horizontal="left" vertical="center" wrapText="1"/>
      <protection locked="0"/>
    </xf>
    <xf numFmtId="17" fontId="4" fillId="0" borderId="31" xfId="0" applyNumberFormat="1" applyFont="1" applyBorder="1" applyAlignment="1" applyProtection="1">
      <alignment horizontal="left" vertical="center" wrapText="1"/>
      <protection locked="0"/>
    </xf>
    <xf numFmtId="164" fontId="4" fillId="0" borderId="15" xfId="0" applyNumberFormat="1" applyFont="1" applyBorder="1" applyAlignment="1" applyProtection="1">
      <alignment horizontal="left" vertical="center" wrapText="1"/>
      <protection locked="0"/>
    </xf>
    <xf numFmtId="17" fontId="4" fillId="0" borderId="15" xfId="0" applyNumberFormat="1" applyFont="1" applyBorder="1" applyAlignment="1" applyProtection="1">
      <alignment horizontal="left" vertical="center" wrapText="1"/>
      <protection locked="0"/>
    </xf>
    <xf numFmtId="17" fontId="4" fillId="0" borderId="21" xfId="0" applyNumberFormat="1" applyFont="1" applyBorder="1" applyAlignment="1" applyProtection="1">
      <alignment horizontal="left" vertical="center" wrapText="1"/>
      <protection locked="0"/>
    </xf>
    <xf numFmtId="1" fontId="4" fillId="0" borderId="21" xfId="0" applyNumberFormat="1" applyFont="1" applyBorder="1" applyAlignment="1" applyProtection="1">
      <alignment horizontal="left" vertical="center" wrapText="1"/>
      <protection locked="0"/>
    </xf>
    <xf numFmtId="164" fontId="4" fillId="0" borderId="21" xfId="0" applyNumberFormat="1" applyFont="1" applyBorder="1" applyAlignment="1" applyProtection="1">
      <alignment horizontal="left" vertical="center" wrapText="1"/>
      <protection locked="0"/>
    </xf>
    <xf numFmtId="0" fontId="7" fillId="0" borderId="0" xfId="0" applyFont="1" applyAlignment="1">
      <alignment horizontal="left" vertical="center"/>
    </xf>
    <xf numFmtId="0" fontId="9" fillId="0" borderId="7" xfId="0" applyFont="1" applyBorder="1" applyAlignment="1">
      <alignment horizontal="left" vertical="center" wrapText="1"/>
    </xf>
    <xf numFmtId="49" fontId="4" fillId="0" borderId="0" xfId="0" applyNumberFormat="1" applyFont="1" applyAlignment="1" applyProtection="1">
      <alignment horizontal="left" vertical="center" wrapText="1"/>
      <protection locked="0"/>
    </xf>
    <xf numFmtId="0" fontId="4" fillId="0" borderId="10" xfId="0" applyFont="1" applyBorder="1" applyAlignment="1">
      <alignment horizontal="left" vertical="center" wrapText="1"/>
    </xf>
    <xf numFmtId="0" fontId="4" fillId="0" borderId="26" xfId="0" applyFont="1" applyBorder="1" applyAlignment="1" applyProtection="1">
      <alignment horizontal="left" vertical="center" wrapText="1"/>
      <protection locked="0"/>
    </xf>
    <xf numFmtId="17" fontId="4" fillId="0" borderId="33" xfId="0" applyNumberFormat="1" applyFont="1" applyBorder="1" applyAlignment="1" applyProtection="1">
      <alignment horizontal="left" vertical="center" wrapText="1"/>
      <protection locked="0"/>
    </xf>
    <xf numFmtId="1" fontId="4" fillId="0" borderId="22" xfId="0" applyNumberFormat="1" applyFont="1" applyBorder="1" applyAlignment="1" applyProtection="1">
      <alignment horizontal="left" vertical="center" wrapText="1"/>
      <protection locked="0"/>
    </xf>
    <xf numFmtId="49" fontId="4" fillId="0" borderId="26" xfId="0" applyNumberFormat="1" applyFont="1" applyBorder="1" applyAlignment="1" applyProtection="1">
      <alignment horizontal="left" vertical="center" wrapText="1"/>
      <protection locked="0"/>
    </xf>
    <xf numFmtId="49" fontId="4" fillId="0" borderId="28" xfId="0" applyNumberFormat="1" applyFont="1" applyBorder="1" applyAlignment="1" applyProtection="1">
      <alignment horizontal="left" vertical="center" wrapText="1"/>
      <protection locked="0"/>
    </xf>
    <xf numFmtId="0" fontId="4" fillId="0" borderId="47" xfId="0" applyFont="1" applyBorder="1" applyAlignment="1">
      <alignment horizontal="left" vertical="center" wrapText="1"/>
    </xf>
    <xf numFmtId="0" fontId="4" fillId="0" borderId="23"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18" fillId="0" borderId="6" xfId="0" applyFont="1" applyBorder="1" applyAlignment="1">
      <alignment horizontal="left" vertical="center"/>
    </xf>
    <xf numFmtId="0" fontId="9" fillId="0" borderId="3" xfId="0" applyFont="1" applyBorder="1" applyAlignment="1">
      <alignment horizontal="left" vertical="center" wrapText="1"/>
    </xf>
    <xf numFmtId="0" fontId="9" fillId="0" borderId="45" xfId="0" applyFont="1" applyBorder="1" applyAlignment="1">
      <alignment horizontal="left" vertical="center" wrapText="1"/>
    </xf>
    <xf numFmtId="0" fontId="9" fillId="0" borderId="39" xfId="0" applyFont="1" applyBorder="1" applyAlignment="1">
      <alignment vertical="center" wrapText="1"/>
    </xf>
    <xf numFmtId="0" fontId="4" fillId="0" borderId="13" xfId="0" applyFont="1" applyBorder="1" applyAlignment="1">
      <alignment horizontal="left" vertical="center" wrapText="1"/>
    </xf>
    <xf numFmtId="0" fontId="4" fillId="0" borderId="29" xfId="0" applyFont="1" applyBorder="1" applyAlignment="1">
      <alignment horizontal="left" vertical="center" wrapText="1"/>
    </xf>
    <xf numFmtId="0" fontId="9" fillId="0" borderId="2" xfId="1" applyFont="1" applyBorder="1" applyAlignment="1">
      <alignment horizontal="left" vertical="center"/>
    </xf>
    <xf numFmtId="0" fontId="4" fillId="2" borderId="1" xfId="0" applyFont="1" applyFill="1" applyBorder="1"/>
    <xf numFmtId="0" fontId="4" fillId="8" borderId="1" xfId="0" applyFont="1" applyFill="1" applyBorder="1"/>
    <xf numFmtId="0" fontId="4" fillId="8" borderId="1" xfId="0" applyFont="1" applyFill="1" applyBorder="1" applyAlignment="1">
      <alignment horizontal="left" vertical="center"/>
    </xf>
    <xf numFmtId="0" fontId="0" fillId="0" borderId="0" xfId="0" applyAlignment="1">
      <alignment horizontal="left"/>
    </xf>
    <xf numFmtId="0" fontId="4" fillId="0" borderId="18" xfId="0" applyFont="1" applyBorder="1" applyAlignment="1" applyProtection="1">
      <alignment horizontal="left" vertical="center" wrapText="1"/>
      <protection locked="0"/>
    </xf>
    <xf numFmtId="49" fontId="4" fillId="0" borderId="18" xfId="0" applyNumberFormat="1" applyFont="1" applyBorder="1" applyAlignment="1" applyProtection="1">
      <alignment horizontal="left" vertical="center" wrapText="1"/>
      <protection locked="0"/>
    </xf>
    <xf numFmtId="1" fontId="4" fillId="0" borderId="18" xfId="0" applyNumberFormat="1" applyFont="1" applyBorder="1" applyAlignment="1" applyProtection="1">
      <alignment horizontal="left" vertical="center" wrapText="1"/>
      <protection locked="0"/>
    </xf>
    <xf numFmtId="0" fontId="4" fillId="0" borderId="12" xfId="0" applyFont="1" applyBorder="1" applyAlignment="1">
      <alignment horizontal="left" vertical="center" wrapText="1"/>
    </xf>
    <xf numFmtId="0" fontId="4" fillId="0" borderId="30" xfId="0" applyFont="1" applyBorder="1" applyAlignment="1">
      <alignment horizontal="left" vertical="center" wrapText="1"/>
    </xf>
    <xf numFmtId="2" fontId="4" fillId="0" borderId="0" xfId="6" applyNumberFormat="1" applyFont="1" applyBorder="1" applyAlignment="1">
      <alignment horizontal="left" vertical="center"/>
    </xf>
    <xf numFmtId="0" fontId="19" fillId="0" borderId="0" xfId="1" applyFont="1" applyAlignment="1">
      <alignment horizontal="left" vertical="center"/>
    </xf>
    <xf numFmtId="0" fontId="20" fillId="0" borderId="0" xfId="0" applyFont="1" applyAlignment="1">
      <alignment vertical="center"/>
    </xf>
    <xf numFmtId="0" fontId="4" fillId="0" borderId="58" xfId="0" applyFont="1" applyBorder="1" applyAlignment="1">
      <alignment horizontal="left" vertical="center" wrapText="1"/>
    </xf>
    <xf numFmtId="1" fontId="4" fillId="0" borderId="32" xfId="0" applyNumberFormat="1" applyFont="1" applyBorder="1" applyAlignment="1" applyProtection="1">
      <alignment horizontal="left" vertical="center" wrapText="1"/>
      <protection locked="0"/>
    </xf>
    <xf numFmtId="1" fontId="4" fillId="0" borderId="57" xfId="0" applyNumberFormat="1" applyFont="1" applyBorder="1" applyAlignment="1" applyProtection="1">
      <alignment horizontal="left" vertical="center" wrapText="1"/>
      <protection locked="0"/>
    </xf>
    <xf numFmtId="0" fontId="4" fillId="0" borderId="0" xfId="0" applyFont="1" applyAlignment="1">
      <alignment horizontal="left" wrapText="1"/>
    </xf>
    <xf numFmtId="0" fontId="9" fillId="0" borderId="5" xfId="0" applyFont="1" applyBorder="1" applyAlignment="1">
      <alignment horizontal="left" vertical="center" wrapText="1"/>
    </xf>
    <xf numFmtId="0" fontId="4" fillId="0" borderId="60" xfId="0" applyFont="1" applyBorder="1" applyAlignment="1" applyProtection="1">
      <alignment horizontal="left" vertical="center" wrapText="1"/>
      <protection locked="0"/>
    </xf>
    <xf numFmtId="0" fontId="4" fillId="0" borderId="59" xfId="0" applyFont="1" applyBorder="1" applyAlignment="1" applyProtection="1">
      <alignment horizontal="left" vertical="center" wrapText="1"/>
      <protection locked="0"/>
    </xf>
    <xf numFmtId="49" fontId="4" fillId="0" borderId="59" xfId="0" applyNumberFormat="1" applyFont="1" applyBorder="1" applyAlignment="1" applyProtection="1">
      <alignment horizontal="left" vertical="center" wrapText="1"/>
      <protection locked="0"/>
    </xf>
    <xf numFmtId="1" fontId="4" fillId="0" borderId="59" xfId="0" applyNumberFormat="1" applyFont="1" applyBorder="1" applyAlignment="1" applyProtection="1">
      <alignment horizontal="left" vertical="center" wrapText="1"/>
      <protection locked="0"/>
    </xf>
    <xf numFmtId="0" fontId="4" fillId="0" borderId="61" xfId="0" applyFont="1" applyBorder="1" applyAlignment="1" applyProtection="1">
      <alignment horizontal="left" vertical="center" wrapText="1"/>
      <protection locked="0"/>
    </xf>
    <xf numFmtId="0" fontId="22" fillId="0" borderId="0" xfId="0" applyFont="1" applyAlignment="1">
      <alignment horizontal="left" vertical="center"/>
    </xf>
    <xf numFmtId="0" fontId="23" fillId="0" borderId="0" xfId="6" applyFont="1" applyFill="1" applyBorder="1" applyAlignment="1">
      <alignment horizontal="left" vertical="center"/>
    </xf>
    <xf numFmtId="0" fontId="9" fillId="0" borderId="62" xfId="0" applyFont="1" applyBorder="1" applyAlignment="1">
      <alignment horizontal="left" vertical="center" wrapText="1"/>
    </xf>
    <xf numFmtId="0" fontId="9" fillId="0" borderId="63" xfId="0" applyFont="1" applyBorder="1" applyAlignment="1">
      <alignment horizontal="left" vertical="center" wrapText="1"/>
    </xf>
    <xf numFmtId="0" fontId="4" fillId="0" borderId="64" xfId="0" applyFont="1" applyBorder="1" applyAlignment="1">
      <alignment horizontal="left" vertical="center" wrapText="1"/>
    </xf>
    <xf numFmtId="49" fontId="4" fillId="0" borderId="30" xfId="0" applyNumberFormat="1" applyFont="1" applyBorder="1" applyAlignment="1" applyProtection="1">
      <alignment horizontal="left" vertical="center" wrapText="1"/>
      <protection locked="0"/>
    </xf>
    <xf numFmtId="0" fontId="12" fillId="0" borderId="65" xfId="1" applyFont="1" applyFill="1" applyBorder="1" applyAlignment="1" applyProtection="1">
      <alignment horizontal="left" vertical="center" wrapText="1"/>
      <protection locked="0"/>
    </xf>
    <xf numFmtId="0" fontId="12" fillId="0" borderId="3" xfId="1" applyFont="1" applyFill="1" applyBorder="1" applyAlignment="1" applyProtection="1">
      <alignment horizontal="left" vertical="center" wrapText="1"/>
      <protection locked="0"/>
    </xf>
    <xf numFmtId="0" fontId="4" fillId="0" borderId="67" xfId="0" applyFont="1" applyBorder="1" applyAlignment="1">
      <alignment horizontal="left" vertical="center" wrapText="1"/>
    </xf>
    <xf numFmtId="0" fontId="12" fillId="0" borderId="68" xfId="1" applyFont="1" applyFill="1" applyBorder="1" applyAlignment="1" applyProtection="1">
      <alignment horizontal="left" vertical="center" wrapText="1"/>
      <protection locked="0"/>
    </xf>
    <xf numFmtId="0" fontId="12" fillId="0" borderId="70" xfId="1" applyFont="1" applyFill="1" applyBorder="1" applyAlignment="1" applyProtection="1">
      <alignment horizontal="left" vertical="center" wrapText="1"/>
      <protection locked="0"/>
    </xf>
    <xf numFmtId="49" fontId="4" fillId="0" borderId="65" xfId="0" applyNumberFormat="1" applyFont="1" applyBorder="1" applyAlignment="1" applyProtection="1">
      <alignment horizontal="left" vertical="center" wrapText="1"/>
      <protection locked="0"/>
    </xf>
    <xf numFmtId="0" fontId="4" fillId="0" borderId="66" xfId="0" applyFont="1" applyBorder="1" applyAlignment="1">
      <alignment horizontal="left" vertical="center" wrapText="1"/>
    </xf>
    <xf numFmtId="0" fontId="12" fillId="0" borderId="72" xfId="1" applyFont="1" applyFill="1" applyBorder="1" applyAlignment="1" applyProtection="1">
      <alignment horizontal="left" vertical="center" wrapText="1"/>
      <protection locked="0"/>
    </xf>
    <xf numFmtId="0" fontId="12" fillId="0" borderId="71" xfId="1" applyFont="1" applyFill="1" applyBorder="1" applyAlignment="1" applyProtection="1">
      <alignment horizontal="left" vertical="center" wrapText="1"/>
      <protection locked="0"/>
    </xf>
    <xf numFmtId="0" fontId="20" fillId="0" borderId="0" xfId="0" applyFont="1" applyAlignment="1">
      <alignment horizontal="left" vertical="center"/>
    </xf>
    <xf numFmtId="0" fontId="4" fillId="0" borderId="73" xfId="0" applyFont="1" applyBorder="1" applyAlignment="1" applyProtection="1">
      <alignment horizontal="left" vertical="center" wrapText="1"/>
      <protection locked="0"/>
    </xf>
    <xf numFmtId="49" fontId="4" fillId="0" borderId="75" xfId="0" applyNumberFormat="1" applyFont="1" applyBorder="1" applyAlignment="1" applyProtection="1">
      <alignment horizontal="left" vertical="center" wrapText="1"/>
      <protection locked="0"/>
    </xf>
    <xf numFmtId="49" fontId="4" fillId="0" borderId="76" xfId="0" applyNumberFormat="1" applyFont="1" applyBorder="1" applyAlignment="1" applyProtection="1">
      <alignment horizontal="left" vertical="center" wrapText="1"/>
      <protection locked="0"/>
    </xf>
    <xf numFmtId="49" fontId="4" fillId="0" borderId="77" xfId="0" applyNumberFormat="1" applyFont="1" applyBorder="1" applyAlignment="1" applyProtection="1">
      <alignment horizontal="left" vertical="center" wrapText="1"/>
      <protection locked="0"/>
    </xf>
    <xf numFmtId="49" fontId="4" fillId="0" borderId="78" xfId="0" applyNumberFormat="1" applyFont="1" applyBorder="1" applyAlignment="1" applyProtection="1">
      <alignment horizontal="left" vertical="center" wrapText="1"/>
      <protection locked="0"/>
    </xf>
    <xf numFmtId="0" fontId="24" fillId="0" borderId="2" xfId="1" applyFont="1" applyBorder="1" applyAlignment="1">
      <alignment horizontal="left" vertical="center"/>
    </xf>
    <xf numFmtId="0" fontId="24" fillId="0" borderId="7" xfId="1" applyFont="1" applyBorder="1" applyAlignment="1">
      <alignment horizontal="left" vertical="center"/>
    </xf>
    <xf numFmtId="0" fontId="4" fillId="0" borderId="69" xfId="0" applyFont="1" applyBorder="1" applyAlignment="1">
      <alignment horizontal="left" vertical="center" wrapText="1"/>
    </xf>
    <xf numFmtId="0" fontId="4" fillId="0" borderId="74" xfId="0" applyFont="1" applyBorder="1" applyAlignment="1">
      <alignment horizontal="left"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cellXfs>
  <cellStyles count="7">
    <cellStyle name="Heading 1" xfId="5" builtinId="16"/>
    <cellStyle name="Heading 2" xfId="6" builtinId="17"/>
    <cellStyle name="Hyperlink" xfId="1" builtinId="8"/>
    <cellStyle name="Normal" xfId="0" builtinId="0"/>
    <cellStyle name="Normal 2" xfId="4" xr:uid="{00000000-0005-0000-0000-000002000000}"/>
    <cellStyle name="Normal 2 2" xfId="2" xr:uid="{00000000-0005-0000-0000-000003000000}"/>
    <cellStyle name="Normal 4" xfId="3" xr:uid="{00000000-0005-0000-0000-000004000000}"/>
  </cellStyles>
  <dxfs count="152">
    <dxf>
      <font>
        <b/>
        <i/>
        <color theme="1"/>
      </font>
      <fill>
        <patternFill>
          <bgColor theme="5" tint="0.59996337778862885"/>
        </patternFill>
      </fill>
    </dxf>
    <dxf>
      <font>
        <b/>
        <i/>
        <color theme="1"/>
      </font>
      <fill>
        <patternFill patternType="solid">
          <bgColor theme="5" tint="0.59996337778862885"/>
        </patternFill>
      </fill>
    </dxf>
    <dxf>
      <font>
        <b/>
        <i val="0"/>
        <color theme="1"/>
      </font>
      <fill>
        <patternFill patternType="solid">
          <bgColor theme="5" tint="0.59996337778862885"/>
        </patternFill>
      </fill>
    </dxf>
    <dxf>
      <font>
        <b/>
        <i val="0"/>
        <color theme="1"/>
      </font>
      <fill>
        <patternFill patternType="solid">
          <bgColor theme="5" tint="0.59996337778862885"/>
        </patternFill>
      </fill>
    </dxf>
    <dxf>
      <font>
        <b/>
        <i val="0"/>
        <color theme="1"/>
      </font>
      <fill>
        <patternFill patternType="solid">
          <bgColor theme="5" tint="0.59996337778862885"/>
        </patternFill>
      </fill>
    </dxf>
    <dxf>
      <font>
        <b val="0"/>
        <i val="0"/>
        <strike val="0"/>
        <condense val="0"/>
        <extend val="0"/>
        <outline val="0"/>
        <shadow val="0"/>
        <u val="none"/>
        <vertAlign val="baseline"/>
        <sz val="11"/>
        <color auto="1"/>
        <name val="Arial"/>
        <family val="2"/>
        <scheme val="none"/>
      </font>
      <numFmt numFmtId="1" formatCode="0"/>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top style="hair">
          <color auto="1"/>
        </top>
        <bottom/>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hair">
          <color auto="1"/>
        </top>
        <bottom style="hair">
          <color auto="1"/>
        </bottom>
        <vertical/>
        <horizontal style="hair">
          <color auto="1"/>
        </horizontal>
      </border>
    </dxf>
    <dxf>
      <border outline="0">
        <right style="thin">
          <color auto="1"/>
        </right>
      </border>
    </dxf>
    <dxf>
      <border outline="0">
        <bottom style="thin">
          <color auto="1"/>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0.0"/>
      <alignment horizontal="left"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0.0"/>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numFmt numFmtId="0" formatCode="Genera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top style="hair">
          <color auto="1"/>
        </top>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hair">
          <color auto="1"/>
        </top>
        <bottom style="hair">
          <color auto="1"/>
        </bottom>
        <vertical/>
        <horizontal/>
      </border>
    </dxf>
    <dxf>
      <border outline="0">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indexed="64"/>
        </right>
        <top style="hair">
          <color auto="1"/>
        </top>
        <bottom style="hair">
          <color auto="1"/>
        </bottom>
        <vertical/>
        <horizontal/>
      </border>
    </dxf>
    <dxf>
      <border outline="0">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indexed="64"/>
        </right>
        <top style="hair">
          <color auto="1"/>
        </top>
        <bottom style="hair">
          <color auto="1"/>
        </bottom>
        <vertical/>
        <horizontal/>
      </border>
    </dxf>
    <dxf>
      <border outline="0">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right/>
        <top style="hair">
          <color auto="1"/>
        </top>
        <bottom style="hair">
          <color auto="1"/>
        </bottom>
        <vertical/>
        <horizontal/>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indexed="64"/>
        </right>
        <top style="hair">
          <color auto="1"/>
        </top>
        <bottom style="hair">
          <color auto="1"/>
        </bottom>
        <vertical/>
        <horizontal/>
      </border>
    </dxf>
    <dxf>
      <border outline="0">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alignment horizontal="left" vertical="center" textRotation="0" wrapText="1" indent="0" justifyLastLine="0" shrinkToFit="0" readingOrder="0"/>
    </dxf>
    <dxf>
      <border outline="0">
        <bottom style="thin">
          <color auto="1"/>
        </bottom>
      </border>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auto="1"/>
        </right>
        <top style="thin">
          <color auto="1"/>
        </top>
        <bottom style="thin">
          <color auto="1"/>
        </bottom>
      </border>
    </dxf>
    <dxf>
      <alignment horizontal="left" vertical="center" textRotation="0" wrapText="1" indent="0" justifyLastLine="0" shrinkToFit="0" readingOrder="0"/>
    </dxf>
    <dxf>
      <border outline="0">
        <bottom style="hair">
          <color auto="1"/>
        </bottom>
      </border>
    </dxf>
    <dxf>
      <font>
        <b/>
      </font>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alignment horizontal="left" vertical="center" textRotation="0" wrapText="1" indent="0" justifyLastLine="0" shrinkToFit="0" readingOrder="0"/>
    </dxf>
    <dxf>
      <border outline="0">
        <bottom style="thin">
          <color auto="1"/>
        </bottom>
      </border>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auto="1"/>
        </right>
        <top style="thin">
          <color auto="1"/>
        </top>
        <bottom style="thin">
          <color auto="1"/>
        </bottom>
      </border>
    </dxf>
    <dxf>
      <alignment horizontal="left" vertical="center" textRotation="0" wrapText="1" indent="0" justifyLastLine="0" shrinkToFit="0" readingOrder="0"/>
    </dxf>
    <dxf>
      <border outline="0">
        <bottom style="hair">
          <color auto="1"/>
        </bottom>
      </border>
    </dxf>
    <dxf>
      <font>
        <b/>
      </font>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alignment horizontal="left" vertical="center" textRotation="0" wrapText="1" indent="0" justifyLastLine="0" shrinkToFit="0" readingOrder="0"/>
    </dxf>
    <dxf>
      <border outline="0">
        <bottom style="thin">
          <color auto="1"/>
        </bottom>
      </border>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auto="1"/>
        </right>
        <top style="thin">
          <color auto="1"/>
        </top>
        <bottom style="thin">
          <color auto="1"/>
        </bottom>
      </border>
    </dxf>
    <dxf>
      <alignment horizontal="left" vertical="center" textRotation="0" wrapText="1" indent="0" justifyLastLine="0" shrinkToFit="0" readingOrder="0"/>
    </dxf>
    <dxf>
      <border outline="0">
        <bottom style="hair">
          <color auto="1"/>
        </bottom>
      </border>
    </dxf>
    <dxf>
      <font>
        <b/>
      </font>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alignment horizontal="left" vertical="center" textRotation="0" wrapText="1" indent="0" justifyLastLine="0" shrinkToFit="0" readingOrder="0"/>
    </dxf>
    <dxf>
      <border outline="0">
        <bottom style="thin">
          <color auto="1"/>
        </bottom>
      </border>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auto="1"/>
        </right>
        <top style="thin">
          <color auto="1"/>
        </top>
        <bottom style="thin">
          <color auto="1"/>
        </bottom>
      </border>
    </dxf>
    <dxf>
      <alignment horizontal="left" vertical="center" textRotation="0" wrapText="1" indent="0" justifyLastLine="0" shrinkToFit="0" readingOrder="0"/>
    </dxf>
    <dxf>
      <border outline="0">
        <bottom style="hair">
          <color auto="1"/>
        </bottom>
      </border>
    </dxf>
    <dxf>
      <font>
        <b/>
      </font>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alignment horizontal="left" vertical="center" textRotation="0" wrapText="1" indent="0" justifyLastLine="0" shrinkToFit="0" readingOrder="0"/>
    </dxf>
    <dxf>
      <border outline="0">
        <bottom style="thin">
          <color auto="1"/>
        </bottom>
      </border>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auto="1"/>
        </right>
        <top style="thin">
          <color auto="1"/>
        </top>
        <bottom style="thin">
          <color auto="1"/>
        </bottom>
      </border>
    </dxf>
    <dxf>
      <alignment horizontal="left" vertical="center" textRotation="0" wrapText="1" indent="0" justifyLastLine="0" shrinkToFit="0" readingOrder="0"/>
    </dxf>
    <dxf>
      <border outline="0">
        <bottom style="hair">
          <color auto="1"/>
        </bottom>
      </border>
    </dxf>
    <dxf>
      <font>
        <b/>
      </font>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vertical="center" textRotation="0" wrapText="1" indent="0" justifyLastLine="0" shrinkToFit="0" readingOrder="0"/>
      <border diagonalUp="0" diagonalDown="0" outline="0">
        <left style="thin">
          <color auto="1"/>
        </left>
        <right/>
        <top style="thin">
          <color auto="1"/>
        </top>
        <bottom style="hair">
          <color auto="1"/>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outline="0">
        <left/>
        <right style="thin">
          <color auto="1"/>
        </right>
        <top style="thin">
          <color auto="1"/>
        </top>
        <bottom style="hair">
          <color auto="1"/>
        </bottom>
      </border>
    </dxf>
    <dxf>
      <border outline="0">
        <left style="thin">
          <color auto="1"/>
        </left>
        <right style="thin">
          <color auto="1"/>
        </right>
        <top style="thin">
          <color auto="1"/>
        </top>
        <bottom style="thin">
          <color auto="1"/>
        </bottom>
      </border>
    </dxf>
    <dxf>
      <alignment vertical="center" textRotation="0" wrapText="1" indent="0" justifyLastLine="0" shrinkToFit="0" readingOrder="0"/>
    </dxf>
    <dxf>
      <border outline="0">
        <bottom style="hair">
          <color auto="1"/>
        </bottom>
      </border>
    </dxf>
    <dxf>
      <alignment vertical="center" textRotation="0" wrapText="1" indent="0" justifyLastLine="0" shrinkToFit="0" readingOrder="0"/>
    </dxf>
  </dxfs>
  <tableStyles count="1" defaultTableStyle="TableStyleMedium2" defaultPivotStyle="PivotStyleLight16">
    <tableStyle name="Table Style 1" pivot="0" count="0" xr9:uid="{980CF7BC-A8E8-4D7B-B066-729C7AC5B251}"/>
  </tableStyles>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0F3A9C-9C8A-4FF3-8DE3-BFF25EDBCBBE}" name="Table1_General_Details" displayName="Table1_General_Details" ref="A11:B13" totalsRowShown="0" headerRowDxfId="151" dataDxfId="149" headerRowBorderDxfId="150" tableBorderDxfId="148">
  <tableColumns count="2">
    <tableColumn id="1" xr3:uid="{8CF0EF5F-7DE4-4BA2-9380-60B45365120C}" name="Category" dataDxfId="147"/>
    <tableColumn id="2" xr3:uid="{6E0C1E6E-8D1E-4816-8043-1694BE9AFA10}" name="Detail" dataDxfId="146"/>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EB0C4DE-1FAF-41DA-9020-D3D5228795C8}" name="Table10_Company_secretary_details" displayName="Table10_Company_secretary_details" ref="A144:B156" totalsRowShown="0" headerRowDxfId="93" dataDxfId="91" headerRowBorderDxfId="92" tableBorderDxfId="90">
  <tableColumns count="2">
    <tableColumn id="1" xr3:uid="{061EE894-222E-4E8C-A8D5-BAA0645FAE2E}" name="Category" dataDxfId="89"/>
    <tableColumn id="2" xr3:uid="{88546A77-3A0D-457F-A298-8B02CD1014DE}" name="Detail" dataDxfId="8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A27BDD-1332-4549-8000-FFB61EF9C3A6}" name="Table11_Directorships_or_trusteeships_of_the_company_secretary" displayName="Table11_Directorships_or_trusteeships_of_the_company_secretary" ref="A160:C170" totalsRowShown="0" headerRowDxfId="87" dataDxfId="85" headerRowBorderDxfId="86" tableBorderDxfId="84">
  <tableColumns count="3">
    <tableColumn id="1" xr3:uid="{866D534B-9876-470B-B95C-0168651FFC98}" name="Directorship or trusteeship" dataDxfId="83"/>
    <tableColumn id="2" xr3:uid="{CDD92CDC-8043-40B5-8696-B8B40C43DB55}" name="Company/Charity name" dataDxfId="82"/>
    <tableColumn id="3" xr3:uid="{50924F94-C065-4E35-8B62-CBC5F6D4ACD7}" name="Company/Charity number" dataDxfId="8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9C21CC-9E5D-4F91-85BF-7B4B87B05A6D}" name="Table12_Individuals_with_significant_overarching_responsibility_fpr_ensuring_that_the_provider_complies_with_the_ingoing_conditions_of_registration" displayName="Table12_Individuals_with_significant_overarching_responsibility_fpr_ensuring_that_the_provider_complies_with_the_ingoing_conditions_of_registration" ref="A176:K190" totalsRowShown="0" headerRowDxfId="80" dataDxfId="79" tableBorderDxfId="78">
  <tableColumns count="11">
    <tableColumn id="1" xr3:uid="{3033D214-EA50-4BED-AAA3-70B108DBF240}" name="Category" dataDxfId="77"/>
    <tableColumn id="2" xr3:uid="{64080A99-2F96-49E6-AF76-E677C7476014}" name="Individual 1" dataDxfId="76"/>
    <tableColumn id="3" xr3:uid="{C55DA1F8-7E2B-4B5D-9224-724EE6DD6A3B}" name="Individual 2" dataDxfId="75"/>
    <tableColumn id="4" xr3:uid="{638DBE2E-DB16-4AC4-9FBE-E666E466A29D}" name="Individual 3" dataDxfId="74"/>
    <tableColumn id="5" xr3:uid="{E884E263-B681-4A5A-AF4C-ED4C594973E4}" name="Individual 4" dataDxfId="73"/>
    <tableColumn id="6" xr3:uid="{C48C6143-D7E7-4900-AF2E-BC69E03D621D}" name="Individual 5" dataDxfId="72"/>
    <tableColumn id="7" xr3:uid="{988F41B9-0F85-4144-BF31-3AD2D94AA97A}" name="Individual 6" dataDxfId="71"/>
    <tableColumn id="8" xr3:uid="{82287D4B-81A2-494D-8247-5AFF1558746E}" name="Individual 7" dataDxfId="70"/>
    <tableColumn id="9" xr3:uid="{C256BEF7-825A-4921-A6E0-59DC137A41A1}" name="Individual 8" dataDxfId="69"/>
    <tableColumn id="10" xr3:uid="{767A98BE-2BCF-4E18-B600-93025610202B}" name="Individual 9" dataDxfId="68"/>
    <tableColumn id="11" xr3:uid="{3EE4898B-B1BE-4CD3-A6D3-40B5CAD0459A}" name="Individual 10" dataDxfId="6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8092644-FFF0-4221-A6A9-85354316787B}" name="Table13_Details_for_each_director_or_trustee" displayName="Table13_Details_for_each_director_or_trustee" ref="A15:K30" totalsRowShown="0" headerRowDxfId="66" dataDxfId="65" tableBorderDxfId="64">
  <tableColumns count="11">
    <tableColumn id="1" xr3:uid="{19BA1F3B-69B5-433B-89C7-7349EAB4A6CD}" name="Category" dataDxfId="63"/>
    <tableColumn id="2" xr3:uid="{FB9E6674-0A31-4C3B-983D-D21D7B95CB73}" name="Individual 1" dataDxfId="62"/>
    <tableColumn id="3" xr3:uid="{D515A8B3-971F-4533-B0F9-73B700D566A3}" name="Individual 2" dataDxfId="61"/>
    <tableColumn id="4" xr3:uid="{E6499495-1628-4365-934E-E9BD8CA6AFD5}" name="Individual 3" dataDxfId="60"/>
    <tableColumn id="5" xr3:uid="{05529D79-F68D-4AFD-8E5A-035E2DDF14B5}" name="Individual 4" dataDxfId="59"/>
    <tableColumn id="6" xr3:uid="{F5452724-ABD2-489B-B15B-DD4EE56BB7AF}" name="Individual 5" dataDxfId="58"/>
    <tableColumn id="7" xr3:uid="{129A60D6-3933-48FE-84E5-907C567A08FF}" name="Individual 6" dataDxfId="57"/>
    <tableColumn id="8" xr3:uid="{BB1E6EB1-D460-47E8-A605-AD8282234F4D}" name="Individual 7" dataDxfId="56"/>
    <tableColumn id="9" xr3:uid="{EC10F750-D67F-42B2-A5CF-E92979774909}" name="Individual 8" dataDxfId="55"/>
    <tableColumn id="10" xr3:uid="{F7338DD4-2EF5-47B3-8F1B-6F1325810A72}" name="Individual 9" dataDxfId="54"/>
    <tableColumn id="11" xr3:uid="{CC737F81-9B3E-4801-8161-30B4343493D2}" name="Individual 10" dataDxfId="5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82F9BEB-F99E-4D30-A51E-15FFDE15105D}" name="Table14_Details_for_each_additional_director_or_trustee" displayName="Table14_Details_for_each_additional_director_or_trustee" ref="A34:U48" totalsRowShown="0" headerRowDxfId="52" dataDxfId="51" tableBorderDxfId="50">
  <tableColumns count="21">
    <tableColumn id="1" xr3:uid="{E598082B-9AE1-4188-863D-E62D2C5D54E2}" name="Category" dataDxfId="49"/>
    <tableColumn id="2" xr3:uid="{9055970C-CACF-4AE8-A0B4-8CE57DEB835C}" name="Individual 11" dataDxfId="48"/>
    <tableColumn id="3" xr3:uid="{FD6E2F9D-60AD-4008-8E30-5CE0BC43BA42}" name="Individual 12" dataDxfId="47"/>
    <tableColumn id="4" xr3:uid="{4D6FEE16-7BF0-4001-AA10-9B41E884CC61}" name="Individual 13" dataDxfId="46"/>
    <tableColumn id="5" xr3:uid="{333F4A1F-DF24-4B67-A44B-1F38D6C3F3C4}" name="Individual 14" dataDxfId="45"/>
    <tableColumn id="6" xr3:uid="{86FF3056-49C5-4DE1-857D-AC79875F3154}" name="Individual 15" dataDxfId="44"/>
    <tableColumn id="7" xr3:uid="{C42C62EA-5918-4207-AF46-0A76664020F5}" name="Individual 16" dataDxfId="43"/>
    <tableColumn id="8" xr3:uid="{23018576-FB37-4172-A59C-D5E26F736B19}" name="Individual 17" dataDxfId="42"/>
    <tableColumn id="9" xr3:uid="{B787DCCC-21F5-48C2-95CA-2A3E1170321B}" name="Individual 18" dataDxfId="41"/>
    <tableColumn id="10" xr3:uid="{2E63DF8B-DF79-4916-992C-74CE5ECFEB07}" name="Individual 19" dataDxfId="40"/>
    <tableColumn id="11" xr3:uid="{FCCB041A-A5BA-4904-97D5-FC35BE2DCBB9}" name="Individual 20" dataDxfId="39"/>
    <tableColumn id="12" xr3:uid="{FA7E6D64-2B6E-4075-AC81-62112DFC7AD5}" name="Individual 21" dataDxfId="38"/>
    <tableColumn id="13" xr3:uid="{BE50802B-D2D3-46B3-919B-39E696ACF896}" name="Individual 22" dataDxfId="37"/>
    <tableColumn id="14" xr3:uid="{987E9B7F-5CC2-42B9-8A5C-CC9B175FDAEC}" name="Individual 23" dataDxfId="36"/>
    <tableColumn id="15" xr3:uid="{99A33F65-477D-4758-9916-D977B736053A}" name="Individual 24" dataDxfId="35"/>
    <tableColumn id="16" xr3:uid="{4DEC3B05-AE6E-44A7-B3A1-8816DE4D7E0B}" name="Individual 25" dataDxfId="34"/>
    <tableColumn id="17" xr3:uid="{70CF3A5E-19E2-4924-8A18-A9BAA8D63855}" name="Individual 26" dataDxfId="33"/>
    <tableColumn id="18" xr3:uid="{2E81A149-3396-40B8-9EB3-A89C81F5C6D4}" name="Individual 27" dataDxfId="32"/>
    <tableColumn id="19" xr3:uid="{19576391-360E-4DD7-9A07-3A6A4A183129}" name="Individual 28" dataDxfId="31"/>
    <tableColumn id="20" xr3:uid="{5265B3DC-F1A5-4F6B-B023-95440BCC8DEF}" name="Individual 29" dataDxfId="30"/>
    <tableColumn id="21" xr3:uid="{84BDC44C-59EC-4B22-8A12-8478EA46D2AD}" name="Individual 30" dataDxfId="29"/>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6F1D42A-A494-498E-89D7-D857406BE458}" name="Table15_Information_about_individual_shareholders_or_members" displayName="Table15_Information_about_individual_shareholders_or_members" ref="A18:M24" totalsRowShown="0" headerRowDxfId="28" dataDxfId="27" tableBorderDxfId="26">
  <tableColumns count="13">
    <tableColumn id="1" xr3:uid="{DE119031-3884-402D-8022-1C375EAB4291}" name="Individual" dataDxfId="25"/>
    <tableColumn id="2" xr3:uid="{58E9F7E6-EF9B-4B6B-9ABA-EE912082E7E7}" name="Legal first names" dataDxfId="24"/>
    <tableColumn id="3" xr3:uid="{30977FA0-E2C8-4641-856F-206F6790B67F}" name="Surname" dataDxfId="23"/>
    <tableColumn id="4" xr3:uid="{360B3878-4B95-4E27-ABDF-E4F32B24336C}" name="Date of birth - Date" dataDxfId="22"/>
    <tableColumn id="5" xr3:uid="{A869B1B6-9FE3-467C-A4C7-A6F46892188E}" name="Date of birth - Month" dataDxfId="21"/>
    <tableColumn id="6" xr3:uid="{4F6E2DF2-D151-4400-8D3F-3AED0666A3D8}" name="Date of birth - Year" dataDxfId="20"/>
    <tableColumn id="7" xr3:uid="{FBAEC0B8-4A01-45D5-BA73-10CE63D0CB70}" name="Phone number" dataDxfId="19"/>
    <tableColumn id="16" xr3:uid="{9A11AC95-5E50-49DD-A844-84971CC22823}" name="Email" dataDxfId="18"/>
    <tableColumn id="17" xr3:uid="{EA86B5A9-ED8B-4CF3-901D-FED6994BFF6C}" name="% shareholding in provider" dataDxfId="17"/>
    <tableColumn id="12" xr3:uid="{EB2B0D80-8755-4DE0-911C-FA305B2B7EF8}" name="% shareholding in parent undertaking" dataDxfId="16"/>
    <tableColumn id="8" xr3:uid="{BDE2FF35-3828-4D73-A31D-B8268800F8D5}" name="Holds other director or trusteeships?" dataDxfId="15"/>
    <tableColumn id="9" xr3:uid="{50F42DDD-D3D8-4BF3-88EF-5D9EA381F493}" name="Company/ Charity number" dataDxfId="14"/>
    <tableColumn id="10" xr3:uid="{89802704-2ED8-4778-9F9C-81D3A3F1EB46}" name="Company/Charity name" dataDxfId="1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FC03CBA-AA00-45CF-8023-8451164FB7AC}" name="Table16_Information_about_corporate_shareholders" displayName="Table16_Information_about_corporate_shareholders" ref="A29:E35" totalsRowShown="0" headerRowDxfId="12" headerRowBorderDxfId="11" tableBorderDxfId="10">
  <tableColumns count="5">
    <tableColumn id="1" xr3:uid="{742DFCA5-7FB8-49EB-AF11-EBE3F8611D8B}" name="Individual" dataDxfId="9"/>
    <tableColumn id="2" xr3:uid="{E6FDBCBE-63F7-4CD0-884C-0E13B8E7E39B}" name="Company name" dataDxfId="8"/>
    <tableColumn id="3" xr3:uid="{916FC9BE-4FC3-4A7E-BBE3-6820E04502A7}" name="Company number " dataDxfId="7"/>
    <tableColumn id="4" xr3:uid="{052B1851-B18B-4E6B-A254-4A823097C513}" name="% shareholding in provider" dataDxfId="6"/>
    <tableColumn id="5" xr3:uid="{B348D226-3CCD-44C2-8264-E36F7FA2D1CF}" name="% shareholding in parent undertaking" dataDxfId="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0919D6-07DE-424B-B807-8C485FCC5A5B}" name="Table2_Accountable_officer_details" displayName="Table2_Accountable_officer_details" ref="A16:B28" totalsRowShown="0" headerRowDxfId="145" dataDxfId="143" headerRowBorderDxfId="144" tableBorderDxfId="142">
  <tableColumns count="2">
    <tableColumn id="1" xr3:uid="{D77F1327-D3D9-4FE4-A238-8138BA74F7E7}" name="Category" dataDxfId="141"/>
    <tableColumn id="2" xr3:uid="{C7048D18-31A0-4191-8BBE-04CC22F83099}" name="Detail" dataDxfId="14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D4FAAB-6281-4FB8-ABE6-3DB4E73A1680}" name="Table3_Directorships_or_trusteeships_of_the_accountable_officer" displayName="Table3_Directorships_or_trusteeships_of_the_accountable_officer" ref="A32:C42" totalsRowShown="0" headerRowDxfId="139" dataDxfId="137" headerRowBorderDxfId="138" tableBorderDxfId="136">
  <tableColumns count="3">
    <tableColumn id="1" xr3:uid="{465A392C-C75D-4B6B-9534-A2DC48F23FB3}" name="Directorship or trusteeship" dataDxfId="135"/>
    <tableColumn id="2" xr3:uid="{54AA43A0-E81B-4F0F-B890-D7D49E4A5F5A}" name="Company/Charity name" dataDxfId="134"/>
    <tableColumn id="3" xr3:uid="{D96282FB-3689-4BFA-B228-B3A35CDCA8FF}" name="Company/Charity number" dataDxfId="13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D9F72EB-D30B-4085-A035-58D95124575F}" name="Table4_Chair_of_the_governing_body_or_equivalent_details" displayName="Table4_Chair_of_the_governing_body_or_equivalent_details" ref="A50:B62" totalsRowShown="0" headerRowDxfId="132" dataDxfId="130" headerRowBorderDxfId="131" tableBorderDxfId="129">
  <tableColumns count="2">
    <tableColumn id="1" xr3:uid="{85D26FC3-C81E-45A3-9965-4D016CB2CC64}" name="Category" dataDxfId="128"/>
    <tableColumn id="2" xr3:uid="{CE9713AE-CB77-4630-94B5-A5E89AF99178}" name="Detail" dataDxfId="127"/>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F02998-8589-4367-9DC2-D095C776DC62}" name="Table5_Directorships_or_trusteeships_of_the_chair" displayName="Table5_Directorships_or_trusteeships_of_the_chair" ref="A66:C76" totalsRowShown="0" headerRowDxfId="126" dataDxfId="124" headerRowBorderDxfId="125" tableBorderDxfId="123">
  <tableColumns count="3">
    <tableColumn id="1" xr3:uid="{2ACBAFBF-3671-46C2-AF92-B4F019D64C03}" name="Directorship or trusteeship" dataDxfId="122"/>
    <tableColumn id="2" xr3:uid="{ACF2F13A-15EA-4599-99BF-949704F53A90}" name="Company/Charity name" dataDxfId="121"/>
    <tableColumn id="3" xr3:uid="{CDA52D54-1ABD-4BDC-9D95-D159FAA90DE3}" name="Company/Charity number" dataDxfId="12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1280786-BD8B-452D-BB1B-A2C1926F2BCF}" name="Table6_Person_with_overarching_responsibility_for_financial_management_details" displayName="Table6_Person_with_overarching_responsibility_for_financial_management_details" ref="A83:B95" totalsRowShown="0" headerRowDxfId="119" dataDxfId="117" headerRowBorderDxfId="118" tableBorderDxfId="116">
  <tableColumns count="2">
    <tableColumn id="1" xr3:uid="{F685F21E-DDF0-4AF8-8174-8B3B9D31BBC1}" name="Category" dataDxfId="115"/>
    <tableColumn id="2" xr3:uid="{8CE68563-2A32-41E6-8CF4-8FB7F62AD9D1}" name="Detail" dataDxfId="114"/>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F1DABD4-94FE-4466-9AE0-B9C100146CD1}" name="Table7_Directorships_or_trusteeships_of_the_person_with_overarching_responsibility_for_financial_management" displayName="Table7_Directorships_or_trusteeships_of_the_person_with_overarching_responsibility_for_financial_management" ref="A99:C109" totalsRowShown="0" headerRowDxfId="113" dataDxfId="111" headerRowBorderDxfId="112" tableBorderDxfId="110">
  <tableColumns count="3">
    <tableColumn id="1" xr3:uid="{29C958BB-D3A3-4AFA-A64A-61822EBD1A1E}" name="Directorship or trusteeship" dataDxfId="109"/>
    <tableColumn id="2" xr3:uid="{B5E50C82-D297-4B2B-B9FF-98D73E28D43E}" name="Company/Charity name" dataDxfId="108"/>
    <tableColumn id="3" xr3:uid="{15352454-E4AB-4F82-8D4F-2EF5DE8D39B2}" name="Company/Charity number" dataDxfId="10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2530AD9-5FB3-4DA8-929A-1844ED1DB01B}" name="Table8_Independent_member_of_the_governing_body_details" displayName="Table8_Independent_member_of_the_governing_body_details" ref="A113:B125" totalsRowShown="0" headerRowDxfId="106" dataDxfId="104" headerRowBorderDxfId="105" tableBorderDxfId="103">
  <tableColumns count="2">
    <tableColumn id="1" xr3:uid="{24F25C2F-5160-43C8-8B98-EBB2748824EC}" name="Category" dataDxfId="102"/>
    <tableColumn id="2" xr3:uid="{AE6BE0CD-57C5-4F40-BC07-4020883BA417}" name="Detail" dataDxfId="101"/>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4F1828D-D210-46A8-9F42-4E4225A97197}" name="Table9_Directorships_or_trusteeships_of_the_independent_member_of_the_governing_body" displayName="Table9_Directorships_or_trusteeships_of_the_independent_member_of_the_governing_body" ref="A129:C139" totalsRowShown="0" headerRowDxfId="100" dataDxfId="98" headerRowBorderDxfId="99" tableBorderDxfId="97">
  <tableColumns count="3">
    <tableColumn id="1" xr3:uid="{51CFBD3C-177A-4738-89EC-54C35D5A857F}" name="Directorship or trusteeship" dataDxfId="96"/>
    <tableColumn id="2" xr3:uid="{35C2FBFB-2BEF-4BAD-BA46-C5C56502C0F9}" name="Company/Charity name" dataDxfId="95"/>
    <tableColumn id="3" xr3:uid="{2B284D93-30D7-495C-B2CA-802506FEB386}" name="Company/Charity number" dataDxfId="9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officeforstudents.org.uk/ofs-privacy/privacy-notice/"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DF314-99B6-4824-9E48-F3ADE64F4150}">
  <sheetPr codeName="Sheet1"/>
  <dimension ref="A1:A7"/>
  <sheetViews>
    <sheetView showGridLines="0" tabSelected="1" zoomScaleNormal="100" workbookViewId="0"/>
  </sheetViews>
  <sheetFormatPr defaultRowHeight="14.25" x14ac:dyDescent="0.45"/>
  <cols>
    <col min="1" max="1" width="93.3984375" style="27" customWidth="1"/>
  </cols>
  <sheetData>
    <row r="1" spans="1:1" ht="44.65" customHeight="1" x14ac:dyDescent="0.45">
      <c r="A1" s="21" t="s">
        <v>0</v>
      </c>
    </row>
    <row r="2" spans="1:1" ht="22.5" customHeight="1" x14ac:dyDescent="0.45">
      <c r="A2" s="26" t="s">
        <v>1</v>
      </c>
    </row>
    <row r="3" spans="1:1" ht="29.65" customHeight="1" x14ac:dyDescent="0.45">
      <c r="A3" s="28" t="s">
        <v>2</v>
      </c>
    </row>
    <row r="4" spans="1:1" ht="19.5" customHeight="1" x14ac:dyDescent="0.45">
      <c r="A4" s="146" t="s">
        <v>3</v>
      </c>
    </row>
    <row r="5" spans="1:1" ht="19.5" customHeight="1" x14ac:dyDescent="0.45">
      <c r="A5" s="190" t="s">
        <v>240</v>
      </c>
    </row>
    <row r="6" spans="1:1" ht="19.5" customHeight="1" x14ac:dyDescent="0.45">
      <c r="A6" s="190" t="s">
        <v>242</v>
      </c>
    </row>
    <row r="7" spans="1:1" ht="19.5" customHeight="1" x14ac:dyDescent="0.45">
      <c r="A7" s="191" t="s">
        <v>241</v>
      </c>
    </row>
  </sheetData>
  <hyperlinks>
    <hyperlink ref="A4" location="'Privacy notice'!A1" display="Privacy notice: Table 1" xr:uid="{D769C799-3E80-485D-A632-89F56A47EFE8}"/>
    <hyperlink ref="A5" location="'Named roles'!A1" display="Named roles: Tables 2 to 11" xr:uid="{9AFABDA7-3A79-4C10-939D-3CA2ED3A92CC}"/>
    <hyperlink ref="A6" location="'Directors and Trustees'!A1" display="Directors and Trustees: Tables 12 and 13" xr:uid="{2841A391-C903-4346-B6EC-EAD4F1D8C2DD}"/>
    <hyperlink ref="A7" location="Shareholders!A1" display="Shareholders: Tables 14 and 15" xr:uid="{33684986-BEBD-44AA-9B7C-CF13A91E51F4}"/>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145"/>
  <sheetViews>
    <sheetView showGridLines="0" zoomScaleNormal="100" workbookViewId="0"/>
  </sheetViews>
  <sheetFormatPr defaultColWidth="9.1328125" defaultRowHeight="14.25" zeroHeight="1" x14ac:dyDescent="0.45"/>
  <cols>
    <col min="1" max="1" width="88.1328125" customWidth="1"/>
    <col min="2" max="2" width="48.73046875" customWidth="1"/>
    <col min="3" max="3" width="16" customWidth="1"/>
    <col min="4" max="4" width="11.86328125" customWidth="1"/>
    <col min="5" max="5" width="22.1328125" hidden="1" customWidth="1"/>
  </cols>
  <sheetData>
    <row r="1" spans="1:5" ht="45" customHeight="1" x14ac:dyDescent="0.45">
      <c r="A1" s="21" t="s">
        <v>243</v>
      </c>
      <c r="B1" s="14"/>
      <c r="C1" s="14"/>
      <c r="D1" s="14"/>
      <c r="E1" s="14"/>
    </row>
    <row r="2" spans="1:5" ht="19.5" customHeight="1" x14ac:dyDescent="0.45">
      <c r="A2" s="12" t="s">
        <v>4</v>
      </c>
      <c r="B2" s="15"/>
      <c r="C2" s="15"/>
      <c r="D2" s="15"/>
      <c r="E2" s="5" t="s">
        <v>5</v>
      </c>
    </row>
    <row r="3" spans="1:5" ht="18" customHeight="1" x14ac:dyDescent="0.45">
      <c r="A3" s="12" t="s">
        <v>6</v>
      </c>
      <c r="B3" s="15"/>
      <c r="C3" s="15"/>
      <c r="D3" s="15"/>
      <c r="E3" s="6" t="str">
        <f>IF(A18="Yes","PASSED","FAILED")</f>
        <v>FAILED</v>
      </c>
    </row>
    <row r="4" spans="1:5" ht="45" customHeight="1" x14ac:dyDescent="0.45">
      <c r="A4" s="24" t="s">
        <v>7</v>
      </c>
      <c r="B4" s="15"/>
      <c r="C4" s="15"/>
      <c r="D4" s="15"/>
      <c r="E4" s="6" t="str">
        <f>IF(A20="Yes","PASSED","FAILED")</f>
        <v>FAILED</v>
      </c>
    </row>
    <row r="5" spans="1:5" ht="44.65" customHeight="1" x14ac:dyDescent="0.45">
      <c r="A5" s="22" t="s">
        <v>8</v>
      </c>
      <c r="B5" s="15"/>
      <c r="C5" s="15"/>
      <c r="D5" s="15"/>
      <c r="E5" s="15"/>
    </row>
    <row r="6" spans="1:5" ht="22.5" customHeight="1" x14ac:dyDescent="0.45">
      <c r="A6" s="23" t="s">
        <v>9</v>
      </c>
      <c r="B6" s="16"/>
      <c r="C6" s="16"/>
      <c r="D6" s="16"/>
      <c r="E6" s="16"/>
    </row>
    <row r="7" spans="1:5" ht="48" customHeight="1" x14ac:dyDescent="0.45">
      <c r="A7" s="24" t="s">
        <v>10</v>
      </c>
      <c r="B7" s="16"/>
      <c r="C7" s="16"/>
      <c r="D7" s="16"/>
      <c r="E7" s="16"/>
    </row>
    <row r="8" spans="1:5" ht="44.65" customHeight="1" x14ac:dyDescent="0.45">
      <c r="A8" s="22" t="s">
        <v>11</v>
      </c>
      <c r="B8" s="11"/>
      <c r="C8" s="11"/>
      <c r="D8" s="11"/>
      <c r="E8" s="11"/>
    </row>
    <row r="9" spans="1:5" ht="18" customHeight="1" x14ac:dyDescent="0.45">
      <c r="A9" s="13" t="s">
        <v>12</v>
      </c>
      <c r="B9" s="11"/>
      <c r="C9" s="11"/>
      <c r="D9" s="11"/>
      <c r="E9" s="11"/>
    </row>
    <row r="10" spans="1:5" ht="30" customHeight="1" x14ac:dyDescent="0.45">
      <c r="A10" s="36" t="s">
        <v>13</v>
      </c>
      <c r="B10" s="11"/>
      <c r="C10" s="11"/>
      <c r="D10" s="11"/>
      <c r="E10" s="11"/>
    </row>
    <row r="11" spans="1:5" ht="24.75" customHeight="1" x14ac:dyDescent="0.45">
      <c r="A11" s="142" t="s">
        <v>14</v>
      </c>
      <c r="B11" s="143" t="s">
        <v>15</v>
      </c>
      <c r="C11" s="4"/>
      <c r="D11" s="4"/>
      <c r="E11" s="147" t="s">
        <v>16</v>
      </c>
    </row>
    <row r="12" spans="1:5" ht="18" customHeight="1" x14ac:dyDescent="0.45">
      <c r="A12" s="144" t="s">
        <v>17</v>
      </c>
      <c r="B12" s="154"/>
      <c r="C12" s="4"/>
      <c r="D12" s="4"/>
      <c r="E12" s="6" t="str">
        <f>IF(B12="","BLANK","FULL")</f>
        <v>BLANK</v>
      </c>
    </row>
    <row r="13" spans="1:5" ht="18" customHeight="1" x14ac:dyDescent="0.45">
      <c r="A13" s="145" t="s">
        <v>18</v>
      </c>
      <c r="B13" s="155"/>
      <c r="C13" s="11"/>
      <c r="D13" s="11"/>
      <c r="E13" s="6" t="str">
        <f>IF(B13="","BLANK","FULL")</f>
        <v>BLANK</v>
      </c>
    </row>
    <row r="14" spans="1:5" ht="44.65" customHeight="1" x14ac:dyDescent="0.45">
      <c r="A14" s="25" t="s">
        <v>19</v>
      </c>
      <c r="B14" s="17"/>
      <c r="C14" s="8"/>
      <c r="D14" s="8"/>
      <c r="E14" s="8"/>
    </row>
    <row r="15" spans="1:5" ht="15" customHeight="1" x14ac:dyDescent="0.45">
      <c r="A15" s="156" t="s">
        <v>20</v>
      </c>
      <c r="B15" s="17"/>
      <c r="C15" s="8"/>
      <c r="D15" s="8"/>
      <c r="E15" s="8"/>
    </row>
    <row r="16" spans="1:5" x14ac:dyDescent="0.45">
      <c r="A16" s="157" t="s">
        <v>21</v>
      </c>
      <c r="B16" s="4"/>
      <c r="C16" s="4"/>
      <c r="D16" s="4"/>
      <c r="E16" s="4"/>
    </row>
    <row r="17" spans="1:5" ht="30" customHeight="1" x14ac:dyDescent="0.45">
      <c r="A17" s="77" t="s">
        <v>22</v>
      </c>
      <c r="B17" s="4"/>
      <c r="C17" s="4"/>
      <c r="D17" s="4"/>
      <c r="E17" s="4"/>
    </row>
    <row r="18" spans="1:5" ht="22.5" customHeight="1" x14ac:dyDescent="0.45">
      <c r="A18" s="86" t="s">
        <v>23</v>
      </c>
      <c r="B18" s="4"/>
      <c r="C18" s="4"/>
      <c r="D18" s="4"/>
      <c r="E18" s="4"/>
    </row>
    <row r="19" spans="1:5" ht="60" customHeight="1" x14ac:dyDescent="0.45">
      <c r="A19" s="162" t="s">
        <v>24</v>
      </c>
    </row>
    <row r="20" spans="1:5" x14ac:dyDescent="0.45">
      <c r="A20" s="86" t="s">
        <v>23</v>
      </c>
    </row>
    <row r="21" spans="1:5" x14ac:dyDescent="0.45"/>
    <row r="22" spans="1:5" x14ac:dyDescent="0.45"/>
    <row r="23" spans="1:5" x14ac:dyDescent="0.45"/>
    <row r="24" spans="1:5" x14ac:dyDescent="0.45"/>
    <row r="25" spans="1:5" x14ac:dyDescent="0.45"/>
    <row r="26" spans="1:5" x14ac:dyDescent="0.45"/>
    <row r="27" spans="1:5" x14ac:dyDescent="0.45"/>
    <row r="28" spans="1:5" x14ac:dyDescent="0.45"/>
    <row r="29" spans="1:5" x14ac:dyDescent="0.45"/>
    <row r="30" spans="1:5" x14ac:dyDescent="0.45"/>
    <row r="31" spans="1:5" x14ac:dyDescent="0.45"/>
    <row r="32" spans="1:5" x14ac:dyDescent="0.45"/>
    <row r="33" x14ac:dyDescent="0.45"/>
    <row r="34" x14ac:dyDescent="0.45"/>
    <row r="35" x14ac:dyDescent="0.45"/>
    <row r="36" x14ac:dyDescent="0.45"/>
    <row r="37" x14ac:dyDescent="0.45"/>
    <row r="38" x14ac:dyDescent="0.45"/>
    <row r="39" x14ac:dyDescent="0.45"/>
    <row r="40" x14ac:dyDescent="0.45"/>
    <row r="41" x14ac:dyDescent="0.45"/>
    <row r="42" x14ac:dyDescent="0.45"/>
    <row r="43" x14ac:dyDescent="0.45"/>
    <row r="44" x14ac:dyDescent="0.45"/>
    <row r="45" x14ac:dyDescent="0.45"/>
    <row r="46" x14ac:dyDescent="0.45"/>
    <row r="47" x14ac:dyDescent="0.45"/>
    <row r="48" x14ac:dyDescent="0.45"/>
    <row r="49" x14ac:dyDescent="0.45"/>
    <row r="50" x14ac:dyDescent="0.45"/>
    <row r="51" x14ac:dyDescent="0.45"/>
    <row r="52" x14ac:dyDescent="0.45"/>
    <row r="53" x14ac:dyDescent="0.45"/>
    <row r="54" x14ac:dyDescent="0.45"/>
    <row r="55" x14ac:dyDescent="0.45"/>
    <row r="56" x14ac:dyDescent="0.45"/>
    <row r="57" x14ac:dyDescent="0.45"/>
    <row r="58" x14ac:dyDescent="0.45"/>
    <row r="59" x14ac:dyDescent="0.45"/>
    <row r="60" x14ac:dyDescent="0.45"/>
    <row r="61" x14ac:dyDescent="0.45"/>
    <row r="62" x14ac:dyDescent="0.45"/>
    <row r="63" x14ac:dyDescent="0.45"/>
    <row r="64"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x14ac:dyDescent="0.45"/>
    <row r="107" x14ac:dyDescent="0.45"/>
    <row r="108" x14ac:dyDescent="0.45"/>
    <row r="109" x14ac:dyDescent="0.45"/>
    <row r="110" x14ac:dyDescent="0.45"/>
    <row r="111" x14ac:dyDescent="0.45"/>
    <row r="112" x14ac:dyDescent="0.45"/>
    <row r="113" x14ac:dyDescent="0.45"/>
    <row r="114" x14ac:dyDescent="0.45"/>
    <row r="115" x14ac:dyDescent="0.45"/>
    <row r="116" x14ac:dyDescent="0.45"/>
    <row r="117" x14ac:dyDescent="0.45"/>
    <row r="118" x14ac:dyDescent="0.45"/>
    <row r="119" x14ac:dyDescent="0.45"/>
    <row r="120" x14ac:dyDescent="0.45"/>
    <row r="121" x14ac:dyDescent="0.45"/>
    <row r="122" x14ac:dyDescent="0.45"/>
    <row r="123" x14ac:dyDescent="0.45"/>
    <row r="124" x14ac:dyDescent="0.45"/>
    <row r="125" x14ac:dyDescent="0.45"/>
    <row r="126" x14ac:dyDescent="0.45"/>
    <row r="127" x14ac:dyDescent="0.45"/>
    <row r="128" x14ac:dyDescent="0.45"/>
    <row r="129" x14ac:dyDescent="0.45"/>
    <row r="130" x14ac:dyDescent="0.45"/>
    <row r="131" x14ac:dyDescent="0.45"/>
    <row r="132" x14ac:dyDescent="0.45"/>
    <row r="133" x14ac:dyDescent="0.45"/>
    <row r="134" x14ac:dyDescent="0.45"/>
    <row r="135" x14ac:dyDescent="0.45"/>
    <row r="136" x14ac:dyDescent="0.45"/>
    <row r="137" x14ac:dyDescent="0.45"/>
    <row r="138" x14ac:dyDescent="0.45"/>
    <row r="139" x14ac:dyDescent="0.45"/>
    <row r="140" x14ac:dyDescent="0.45"/>
    <row r="141" x14ac:dyDescent="0.45"/>
    <row r="142" x14ac:dyDescent="0.45"/>
    <row r="143" x14ac:dyDescent="0.45"/>
    <row r="144" x14ac:dyDescent="0.45"/>
    <row r="145" x14ac:dyDescent="0.45"/>
  </sheetData>
  <conditionalFormatting sqref="A3:A4">
    <cfRule type="expression" dxfId="4" priority="13">
      <formula>IF($E3="FAILED",TRUE,FALSE)</formula>
    </cfRule>
  </conditionalFormatting>
  <hyperlinks>
    <hyperlink ref="A16" r:id="rId1" xr:uid="{6C06ABA3-47F4-4E84-ADC1-7B89553804F7}"/>
  </hyperlinks>
  <pageMargins left="0.23622047244094491" right="0.23622047244094491" top="0.74803149606299213" bottom="0.74803149606299213" header="0.31496062992125984" footer="0.31496062992125984"/>
  <pageSetup paperSize="9" scale="57" fitToHeight="2"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6ADDF94-E864-480E-B9FA-4B77D2A4C392}">
          <x14:formula1>
            <xm:f>DropDown!$B$2:$B$4</xm:f>
          </x14:formula1>
          <xm:sqref>A18 A20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T385"/>
  <sheetViews>
    <sheetView showGridLines="0" zoomScaleNormal="100" workbookViewId="0"/>
  </sheetViews>
  <sheetFormatPr defaultColWidth="9.1328125" defaultRowHeight="13.5" zeroHeight="1" x14ac:dyDescent="0.35"/>
  <cols>
    <col min="1" max="1" width="29" style="4" customWidth="1"/>
    <col min="2" max="2" width="52.3984375" style="4" customWidth="1"/>
    <col min="3" max="3" width="27.73046875" style="4" bestFit="1" customWidth="1"/>
    <col min="4" max="11" width="30.59765625" style="4" customWidth="1"/>
    <col min="12" max="12" width="20.59765625" style="4" customWidth="1"/>
    <col min="13" max="13" width="17.59765625" style="4" hidden="1" customWidth="1"/>
    <col min="14" max="20" width="9.1328125" style="4" hidden="1" customWidth="1"/>
    <col min="21" max="16384" width="9.1328125" style="4"/>
  </cols>
  <sheetData>
    <row r="1" spans="1:14" s="7" customFormat="1" ht="44.65" customHeight="1" x14ac:dyDescent="0.45">
      <c r="A1" s="35" t="s">
        <v>25</v>
      </c>
      <c r="B1" s="14"/>
      <c r="C1" s="14"/>
      <c r="D1" s="14"/>
      <c r="E1" s="14"/>
      <c r="F1" s="14"/>
      <c r="G1" s="14"/>
    </row>
    <row r="2" spans="1:14" ht="18" customHeight="1" x14ac:dyDescent="0.35">
      <c r="A2" s="12" t="s">
        <v>26</v>
      </c>
      <c r="B2" s="13">
        <f>'Privacy notice'!B12</f>
        <v>0</v>
      </c>
      <c r="C2" s="13"/>
      <c r="D2" s="13"/>
      <c r="E2" s="13"/>
      <c r="F2" s="13"/>
      <c r="G2" s="13"/>
    </row>
    <row r="3" spans="1:14" ht="18" customHeight="1" x14ac:dyDescent="0.35">
      <c r="A3" s="12" t="s">
        <v>27</v>
      </c>
      <c r="B3" s="13">
        <f>'Privacy notice'!B13</f>
        <v>0</v>
      </c>
      <c r="C3" s="13"/>
      <c r="D3" s="13"/>
      <c r="E3" s="13"/>
      <c r="F3" s="13"/>
      <c r="G3" s="13"/>
    </row>
    <row r="4" spans="1:14" ht="18" customHeight="1" x14ac:dyDescent="0.35">
      <c r="A4" s="34" t="s">
        <v>4</v>
      </c>
      <c r="B4" s="15"/>
      <c r="C4" s="15"/>
      <c r="D4" s="15"/>
      <c r="E4" s="15"/>
      <c r="F4" s="15"/>
      <c r="G4" s="15"/>
      <c r="M4" s="6" t="s">
        <v>5</v>
      </c>
    </row>
    <row r="5" spans="1:14" ht="18" customHeight="1" x14ac:dyDescent="0.35">
      <c r="A5" s="34" t="s">
        <v>28</v>
      </c>
      <c r="B5" s="15"/>
      <c r="C5" s="15"/>
      <c r="D5" s="15"/>
      <c r="E5" s="15"/>
      <c r="F5" s="15"/>
      <c r="G5" s="15"/>
      <c r="M5" s="6" t="s">
        <v>29</v>
      </c>
    </row>
    <row r="6" spans="1:14" ht="18" customHeight="1" x14ac:dyDescent="0.35">
      <c r="A6" s="34" t="s">
        <v>30</v>
      </c>
      <c r="B6" s="15"/>
      <c r="C6" s="15"/>
      <c r="D6" s="15"/>
      <c r="E6" s="15"/>
      <c r="F6" s="15"/>
      <c r="G6" s="15"/>
      <c r="M6" s="6" t="s">
        <v>29</v>
      </c>
    </row>
    <row r="7" spans="1:14" ht="18" customHeight="1" x14ac:dyDescent="0.35">
      <c r="A7" s="34" t="s">
        <v>31</v>
      </c>
      <c r="B7" s="15"/>
      <c r="C7" s="15"/>
      <c r="D7" s="15"/>
      <c r="E7" s="15"/>
      <c r="F7" s="15"/>
      <c r="G7" s="15"/>
      <c r="M7" s="6" t="s">
        <v>29</v>
      </c>
    </row>
    <row r="8" spans="1:14" ht="18" customHeight="1" x14ac:dyDescent="0.35">
      <c r="A8" s="88" t="s">
        <v>32</v>
      </c>
      <c r="B8" s="15"/>
      <c r="C8" s="15"/>
      <c r="D8" s="15"/>
      <c r="E8" s="15"/>
      <c r="F8" s="15"/>
      <c r="G8" s="15"/>
      <c r="M8" s="6" t="str">
        <f>IF(OR(N17="BLANK",T33="BLANK",N51="BLANK",T67="BLANK",N84="BLANK",T100="BLANK",N114="BLANK",T130="BLANK",N145="BLANK",T161="BLANK"),"FAILED","PASSED")</f>
        <v>FAILED</v>
      </c>
    </row>
    <row r="9" spans="1:14" ht="18" customHeight="1" x14ac:dyDescent="0.35">
      <c r="A9" s="15" t="s">
        <v>33</v>
      </c>
      <c r="B9" s="15"/>
      <c r="C9" s="15"/>
      <c r="D9" s="15"/>
      <c r="E9" s="15"/>
      <c r="F9" s="15"/>
      <c r="G9" s="15"/>
      <c r="M9" s="6" t="s">
        <v>29</v>
      </c>
    </row>
    <row r="10" spans="1:14" ht="44.65" customHeight="1" x14ac:dyDescent="0.5">
      <c r="A10" s="69" t="s">
        <v>34</v>
      </c>
      <c r="B10" s="29"/>
      <c r="C10" s="30"/>
    </row>
    <row r="11" spans="1:14" ht="18" customHeight="1" x14ac:dyDescent="0.35">
      <c r="A11" s="12" t="s">
        <v>35</v>
      </c>
      <c r="B11" s="31"/>
      <c r="C11" s="31"/>
      <c r="D11" s="31"/>
      <c r="E11" s="31"/>
      <c r="F11" s="31"/>
      <c r="G11" s="31"/>
    </row>
    <row r="12" spans="1:14" s="8" customFormat="1" ht="18" customHeight="1" x14ac:dyDescent="0.45">
      <c r="A12" s="12" t="s">
        <v>36</v>
      </c>
      <c r="B12" s="16"/>
      <c r="C12" s="16"/>
      <c r="D12" s="16"/>
      <c r="E12" s="16"/>
      <c r="F12" s="16"/>
      <c r="G12" s="16"/>
    </row>
    <row r="13" spans="1:14" s="8" customFormat="1" ht="18" customHeight="1" x14ac:dyDescent="0.45">
      <c r="A13" s="12" t="s">
        <v>37</v>
      </c>
      <c r="B13" s="16"/>
      <c r="C13" s="16"/>
      <c r="D13" s="16"/>
      <c r="E13" s="16"/>
      <c r="F13" s="16"/>
      <c r="G13" s="16"/>
    </row>
    <row r="14" spans="1:14" ht="17.649999999999999" x14ac:dyDescent="0.5">
      <c r="A14" s="12" t="s">
        <v>38</v>
      </c>
      <c r="B14" s="30"/>
      <c r="C14" s="30"/>
    </row>
    <row r="15" spans="1:14" ht="29.65" customHeight="1" x14ac:dyDescent="0.5">
      <c r="A15" s="40" t="s">
        <v>39</v>
      </c>
      <c r="B15" s="30"/>
      <c r="C15" s="30"/>
      <c r="M15" s="4" t="s">
        <v>40</v>
      </c>
    </row>
    <row r="16" spans="1:14" ht="24.4" customHeight="1" x14ac:dyDescent="0.35">
      <c r="A16" s="48" t="s">
        <v>14</v>
      </c>
      <c r="B16" s="49" t="s">
        <v>15</v>
      </c>
      <c r="C16" s="19"/>
      <c r="D16" s="19"/>
      <c r="E16" s="19"/>
      <c r="M16" s="148" t="s">
        <v>41</v>
      </c>
      <c r="N16" s="148" t="s">
        <v>42</v>
      </c>
    </row>
    <row r="17" spans="1:20" ht="18" customHeight="1" x14ac:dyDescent="0.35">
      <c r="A17" s="41" t="s">
        <v>43</v>
      </c>
      <c r="B17" s="50"/>
      <c r="C17" s="19"/>
      <c r="D17" s="19"/>
      <c r="E17" s="19"/>
      <c r="M17" s="6" t="str">
        <f>IF(ISBLANK(B17)=TRUE,"BLANK","FULL")</f>
        <v>BLANK</v>
      </c>
      <c r="N17" s="6" t="str">
        <f>IF(COUNTIF(M17:M29,"FULL")=11,"FULL","BLANK")</f>
        <v>BLANK</v>
      </c>
    </row>
    <row r="18" spans="1:20" ht="18" customHeight="1" x14ac:dyDescent="0.35">
      <c r="A18" s="42" t="s">
        <v>44</v>
      </c>
      <c r="B18" s="51"/>
      <c r="C18" s="19"/>
      <c r="D18" s="19"/>
      <c r="E18" s="19"/>
      <c r="M18" s="6" t="str">
        <f>IF(ISBLANK(B18)=TRUE,"BLANK","FULL")</f>
        <v>BLANK</v>
      </c>
    </row>
    <row r="19" spans="1:20" ht="18" customHeight="1" x14ac:dyDescent="0.35">
      <c r="A19" s="42" t="s">
        <v>45</v>
      </c>
      <c r="B19" s="51"/>
      <c r="C19" s="19"/>
      <c r="D19" s="19"/>
      <c r="E19" s="19"/>
      <c r="M19" s="6" t="str">
        <f>IF(ISBLANK(B19)=TRUE,"BLANK","FULL")</f>
        <v>BLANK</v>
      </c>
    </row>
    <row r="20" spans="1:20" ht="18" customHeight="1" x14ac:dyDescent="0.35">
      <c r="A20" s="42" t="s">
        <v>46</v>
      </c>
      <c r="B20" s="51"/>
      <c r="C20" s="19"/>
      <c r="D20" s="19"/>
      <c r="E20" s="19"/>
      <c r="M20" s="6" t="str">
        <f>IF(ISBLANK(B20)=TRUE,"BLANK","FULL")</f>
        <v>BLANK</v>
      </c>
    </row>
    <row r="21" spans="1:20" ht="18" customHeight="1" x14ac:dyDescent="0.35">
      <c r="A21" s="43" t="s">
        <v>47</v>
      </c>
      <c r="B21" s="51"/>
      <c r="C21" s="37"/>
      <c r="D21" s="37"/>
      <c r="E21" s="37"/>
      <c r="M21" s="6" t="str">
        <f>IF(ISBLANK(B21)=TRUE,"BLANK","FULL")</f>
        <v>BLANK</v>
      </c>
    </row>
    <row r="22" spans="1:20" ht="18" customHeight="1" x14ac:dyDescent="0.35">
      <c r="A22" s="44" t="s">
        <v>48</v>
      </c>
      <c r="B22" s="51" t="s">
        <v>23</v>
      </c>
      <c r="C22" s="18"/>
      <c r="D22" s="18"/>
      <c r="E22" s="18"/>
      <c r="M22" s="6" t="str">
        <f>IF(OR(B22="Please select",""),"BLANK","FULL")</f>
        <v>BLANK</v>
      </c>
    </row>
    <row r="23" spans="1:20" ht="18" customHeight="1" x14ac:dyDescent="0.35">
      <c r="A23" s="45" t="s">
        <v>49</v>
      </c>
      <c r="B23" s="52" t="s">
        <v>23</v>
      </c>
      <c r="C23" s="38"/>
      <c r="D23" s="38"/>
      <c r="E23" s="38"/>
      <c r="M23" s="6" t="str">
        <f>IF(OR(B23="Please select",""),"BLANK","FULL")</f>
        <v>BLANK</v>
      </c>
    </row>
    <row r="24" spans="1:20" ht="18" customHeight="1" x14ac:dyDescent="0.35">
      <c r="A24" s="46" t="s">
        <v>50</v>
      </c>
      <c r="B24" s="53" t="s">
        <v>23</v>
      </c>
      <c r="C24" s="18"/>
      <c r="D24" s="18"/>
      <c r="E24" s="18"/>
      <c r="M24" s="6" t="str">
        <f>IF(OR(B24="Please select",""),"BLANK","FULL")</f>
        <v>BLANK</v>
      </c>
    </row>
    <row r="25" spans="1:20" ht="18" customHeight="1" x14ac:dyDescent="0.35">
      <c r="A25" s="177" t="s">
        <v>51</v>
      </c>
      <c r="B25" s="180"/>
      <c r="C25" s="39"/>
      <c r="D25" s="39"/>
      <c r="E25" s="39"/>
      <c r="M25" s="6" t="str">
        <f>IF(ISBLANK(B25)=TRUE,"BLANK","FULL")</f>
        <v>BLANK</v>
      </c>
    </row>
    <row r="26" spans="1:20" ht="17.649999999999999" x14ac:dyDescent="0.5">
      <c r="A26" s="181" t="s">
        <v>52</v>
      </c>
      <c r="B26" s="179"/>
      <c r="C26" s="30"/>
      <c r="M26" s="6" t="str">
        <f>IF(ISBLANK(B26)=TRUE,"BLANK","FULL")</f>
        <v>BLANK</v>
      </c>
    </row>
    <row r="27" spans="1:20" ht="27" x14ac:dyDescent="0.5">
      <c r="A27" s="192" t="s">
        <v>53</v>
      </c>
      <c r="B27" s="178"/>
      <c r="C27" s="30"/>
      <c r="M27" s="6"/>
    </row>
    <row r="28" spans="1:20" ht="95.25" customHeight="1" x14ac:dyDescent="0.4">
      <c r="A28" s="24" t="s">
        <v>244</v>
      </c>
      <c r="B28" s="24"/>
      <c r="C28" s="16"/>
      <c r="D28" s="16"/>
      <c r="E28" s="37"/>
      <c r="F28" s="32"/>
      <c r="M28" s="148"/>
    </row>
    <row r="29" spans="1:20" ht="17.649999999999999" customHeight="1" x14ac:dyDescent="0.4">
      <c r="A29" s="87" t="s">
        <v>23</v>
      </c>
      <c r="B29" s="17"/>
      <c r="C29" s="17"/>
      <c r="D29" s="17"/>
      <c r="E29" s="20"/>
      <c r="F29" s="32"/>
      <c r="M29" s="6" t="str">
        <f>IF(OR(A29="Please select",A29=""),"BLANK","FULL")</f>
        <v>BLANK</v>
      </c>
    </row>
    <row r="30" spans="1:20" ht="27" customHeight="1" x14ac:dyDescent="0.35">
      <c r="A30" s="13" t="s">
        <v>54</v>
      </c>
      <c r="B30" s="16"/>
      <c r="C30" s="16"/>
    </row>
    <row r="31" spans="1:20" ht="30" customHeight="1" x14ac:dyDescent="0.35">
      <c r="A31" s="40" t="s">
        <v>55</v>
      </c>
      <c r="B31" s="16"/>
      <c r="C31" s="16"/>
      <c r="D31" s="19"/>
      <c r="E31" s="19"/>
      <c r="F31" s="37"/>
      <c r="G31" s="54"/>
      <c r="M31" s="4" t="s">
        <v>56</v>
      </c>
    </row>
    <row r="32" spans="1:20" ht="24.75" customHeight="1" x14ac:dyDescent="0.45">
      <c r="A32" s="61" t="s">
        <v>239</v>
      </c>
      <c r="B32" s="62" t="s">
        <v>57</v>
      </c>
      <c r="C32" s="63" t="s">
        <v>58</v>
      </c>
      <c r="D32"/>
      <c r="E32"/>
      <c r="F32" s="37"/>
      <c r="G32" s="54"/>
      <c r="M32" s="148" t="s">
        <v>59</v>
      </c>
      <c r="N32" s="148" t="s">
        <v>60</v>
      </c>
      <c r="O32" s="148" t="s">
        <v>61</v>
      </c>
      <c r="P32" s="148" t="s">
        <v>62</v>
      </c>
      <c r="Q32" s="148" t="s">
        <v>63</v>
      </c>
      <c r="R32" s="148" t="s">
        <v>64</v>
      </c>
      <c r="S32" s="148" t="s">
        <v>65</v>
      </c>
      <c r="T32" s="148" t="s">
        <v>66</v>
      </c>
    </row>
    <row r="33" spans="1:20" ht="18" customHeight="1" x14ac:dyDescent="0.45">
      <c r="A33" s="64" t="s">
        <v>23</v>
      </c>
      <c r="B33" s="55"/>
      <c r="C33" s="56"/>
      <c r="D33"/>
      <c r="E33"/>
      <c r="F33" s="37"/>
      <c r="G33" s="54"/>
      <c r="M33" s="6">
        <f t="shared" ref="M33:M42" si="0">IF(OR(A33="Please select",A33=""),0,1)</f>
        <v>0</v>
      </c>
      <c r="N33" s="6">
        <f t="shared" ref="N33:N42" si="1">IF(ISBLANK(B33)=TRUE,0,1)</f>
        <v>0</v>
      </c>
      <c r="O33" s="6">
        <f t="shared" ref="O33:O42" si="2">IF(ISBLANK(C33)=TRUE,0,1)</f>
        <v>0</v>
      </c>
      <c r="P33" s="6" t="str">
        <f>IF(OR(SUM(M33:O33)=0,SUM(M33:O33)=3),"NO","YES")</f>
        <v>NO</v>
      </c>
      <c r="Q33" s="6" t="str">
        <f>IF(SUM(M33:O33)=3,"FULL","BLANK")</f>
        <v>BLANK</v>
      </c>
      <c r="R33" s="6" t="str">
        <f>IF(AND(COUNTIF(Q33:Q42,"BLANK")&lt;10,COUNTIF(P33:P42,"YES")=0),"YES","NO")</f>
        <v>NO</v>
      </c>
      <c r="S33" s="6" t="str">
        <f>IF(A29="YES","YES","NO")</f>
        <v>NO</v>
      </c>
      <c r="T33" s="6" t="str">
        <f>IF(R33=S33,"FULL","BLANK")</f>
        <v>FULL</v>
      </c>
    </row>
    <row r="34" spans="1:20" ht="18" customHeight="1" x14ac:dyDescent="0.45">
      <c r="A34" s="65" t="s">
        <v>23</v>
      </c>
      <c r="B34" s="57"/>
      <c r="C34" s="58"/>
      <c r="D34"/>
      <c r="E34"/>
      <c r="F34" s="37"/>
      <c r="G34" s="54"/>
      <c r="M34" s="6">
        <f t="shared" si="0"/>
        <v>0</v>
      </c>
      <c r="N34" s="6">
        <f t="shared" si="1"/>
        <v>0</v>
      </c>
      <c r="O34" s="6">
        <f t="shared" si="2"/>
        <v>0</v>
      </c>
      <c r="P34" s="6" t="str">
        <f t="shared" ref="P34:P42" si="3">IF(OR(SUM(M34:O34)=0,SUM(M34:O34)=3),"NO","YES")</f>
        <v>NO</v>
      </c>
      <c r="Q34" s="6" t="str">
        <f t="shared" ref="Q34:Q42" si="4">IF(SUM(M34:O34)=3,"FULL","BLANK")</f>
        <v>BLANK</v>
      </c>
    </row>
    <row r="35" spans="1:20" ht="18" customHeight="1" x14ac:dyDescent="0.45">
      <c r="A35" s="65" t="s">
        <v>23</v>
      </c>
      <c r="B35" s="59"/>
      <c r="C35" s="60"/>
      <c r="D35"/>
      <c r="E35"/>
      <c r="F35" s="37"/>
      <c r="G35" s="54"/>
      <c r="M35" s="6">
        <f t="shared" si="0"/>
        <v>0</v>
      </c>
      <c r="N35" s="6">
        <f t="shared" si="1"/>
        <v>0</v>
      </c>
      <c r="O35" s="6">
        <f t="shared" si="2"/>
        <v>0</v>
      </c>
      <c r="P35" s="6" t="str">
        <f t="shared" si="3"/>
        <v>NO</v>
      </c>
      <c r="Q35" s="6" t="str">
        <f t="shared" si="4"/>
        <v>BLANK</v>
      </c>
    </row>
    <row r="36" spans="1:20" ht="18" customHeight="1" x14ac:dyDescent="0.45">
      <c r="A36" s="65" t="s">
        <v>23</v>
      </c>
      <c r="B36" s="59"/>
      <c r="C36" s="60"/>
      <c r="D36"/>
      <c r="E36"/>
      <c r="F36" s="37"/>
      <c r="G36" s="54"/>
      <c r="M36" s="6">
        <f t="shared" si="0"/>
        <v>0</v>
      </c>
      <c r="N36" s="6">
        <f t="shared" si="1"/>
        <v>0</v>
      </c>
      <c r="O36" s="6">
        <f t="shared" si="2"/>
        <v>0</v>
      </c>
      <c r="P36" s="6" t="str">
        <f t="shared" si="3"/>
        <v>NO</v>
      </c>
      <c r="Q36" s="6" t="str">
        <f t="shared" si="4"/>
        <v>BLANK</v>
      </c>
    </row>
    <row r="37" spans="1:20" ht="18" customHeight="1" x14ac:dyDescent="0.45">
      <c r="A37" s="65" t="s">
        <v>23</v>
      </c>
      <c r="B37" s="59"/>
      <c r="C37" s="60"/>
      <c r="D37"/>
      <c r="E37"/>
      <c r="F37" s="37"/>
      <c r="G37" s="54"/>
      <c r="M37" s="6">
        <f t="shared" si="0"/>
        <v>0</v>
      </c>
      <c r="N37" s="6">
        <f t="shared" si="1"/>
        <v>0</v>
      </c>
      <c r="O37" s="6">
        <f t="shared" si="2"/>
        <v>0</v>
      </c>
      <c r="P37" s="6" t="str">
        <f t="shared" si="3"/>
        <v>NO</v>
      </c>
      <c r="Q37" s="6" t="str">
        <f t="shared" si="4"/>
        <v>BLANK</v>
      </c>
    </row>
    <row r="38" spans="1:20" ht="18" customHeight="1" x14ac:dyDescent="0.45">
      <c r="A38" s="65" t="s">
        <v>23</v>
      </c>
      <c r="B38" s="59"/>
      <c r="C38" s="60"/>
      <c r="D38"/>
      <c r="E38"/>
      <c r="F38" s="37"/>
      <c r="G38" s="54"/>
      <c r="M38" s="6">
        <f t="shared" si="0"/>
        <v>0</v>
      </c>
      <c r="N38" s="6">
        <f t="shared" si="1"/>
        <v>0</v>
      </c>
      <c r="O38" s="6">
        <f t="shared" si="2"/>
        <v>0</v>
      </c>
      <c r="P38" s="6" t="str">
        <f t="shared" si="3"/>
        <v>NO</v>
      </c>
      <c r="Q38" s="6" t="str">
        <f t="shared" si="4"/>
        <v>BLANK</v>
      </c>
    </row>
    <row r="39" spans="1:20" ht="18" customHeight="1" x14ac:dyDescent="0.45">
      <c r="A39" s="65" t="s">
        <v>23</v>
      </c>
      <c r="B39" s="59"/>
      <c r="C39" s="60"/>
      <c r="D39"/>
      <c r="E39"/>
      <c r="F39" s="37"/>
      <c r="G39" s="54"/>
      <c r="M39" s="6">
        <f t="shared" si="0"/>
        <v>0</v>
      </c>
      <c r="N39" s="6">
        <f t="shared" si="1"/>
        <v>0</v>
      </c>
      <c r="O39" s="6">
        <f t="shared" si="2"/>
        <v>0</v>
      </c>
      <c r="P39" s="6" t="str">
        <f t="shared" si="3"/>
        <v>NO</v>
      </c>
      <c r="Q39" s="6" t="str">
        <f t="shared" si="4"/>
        <v>BLANK</v>
      </c>
    </row>
    <row r="40" spans="1:20" ht="18" customHeight="1" x14ac:dyDescent="0.45">
      <c r="A40" s="65" t="s">
        <v>23</v>
      </c>
      <c r="B40" s="59"/>
      <c r="C40" s="60"/>
      <c r="D40"/>
      <c r="E40"/>
      <c r="F40" s="37"/>
      <c r="G40" s="54"/>
      <c r="M40" s="6">
        <f t="shared" si="0"/>
        <v>0</v>
      </c>
      <c r="N40" s="6">
        <f t="shared" si="1"/>
        <v>0</v>
      </c>
      <c r="O40" s="6">
        <f t="shared" si="2"/>
        <v>0</v>
      </c>
      <c r="P40" s="6" t="str">
        <f t="shared" si="3"/>
        <v>NO</v>
      </c>
      <c r="Q40" s="6" t="str">
        <f t="shared" si="4"/>
        <v>BLANK</v>
      </c>
    </row>
    <row r="41" spans="1:20" ht="18" customHeight="1" x14ac:dyDescent="0.45">
      <c r="A41" s="65" t="s">
        <v>23</v>
      </c>
      <c r="B41" s="59"/>
      <c r="C41" s="60"/>
      <c r="D41"/>
      <c r="E41"/>
      <c r="M41" s="6">
        <f t="shared" si="0"/>
        <v>0</v>
      </c>
      <c r="N41" s="6">
        <f t="shared" si="1"/>
        <v>0</v>
      </c>
      <c r="O41" s="6">
        <f t="shared" si="2"/>
        <v>0</v>
      </c>
      <c r="P41" s="6" t="str">
        <f t="shared" si="3"/>
        <v>NO</v>
      </c>
      <c r="Q41" s="6" t="str">
        <f t="shared" si="4"/>
        <v>BLANK</v>
      </c>
    </row>
    <row r="42" spans="1:20" ht="18" customHeight="1" x14ac:dyDescent="0.45">
      <c r="A42" s="66" t="s">
        <v>23</v>
      </c>
      <c r="B42" s="59"/>
      <c r="C42" s="60"/>
      <c r="D42"/>
      <c r="E42"/>
      <c r="M42" s="6">
        <f t="shared" si="0"/>
        <v>0</v>
      </c>
      <c r="N42" s="6">
        <f t="shared" si="1"/>
        <v>0</v>
      </c>
      <c r="O42" s="6">
        <f t="shared" si="2"/>
        <v>0</v>
      </c>
      <c r="P42" s="6" t="str">
        <f t="shared" si="3"/>
        <v>NO</v>
      </c>
      <c r="Q42" s="6" t="str">
        <f t="shared" si="4"/>
        <v>BLANK</v>
      </c>
    </row>
    <row r="43" spans="1:20" ht="42.75" customHeight="1" x14ac:dyDescent="0.35">
      <c r="A43" s="12" t="s">
        <v>67</v>
      </c>
      <c r="B43" s="33"/>
      <c r="C43" s="33"/>
      <c r="D43" s="67"/>
      <c r="E43" s="68"/>
      <c r="F43" s="68"/>
      <c r="G43" s="68"/>
    </row>
    <row r="44" spans="1:20" ht="76.5" customHeight="1" x14ac:dyDescent="0.35">
      <c r="A44" s="194"/>
      <c r="B44" s="195"/>
      <c r="C44" s="196"/>
    </row>
    <row r="45" spans="1:20" ht="45" customHeight="1" x14ac:dyDescent="0.35">
      <c r="A45" s="69" t="s">
        <v>68</v>
      </c>
    </row>
    <row r="46" spans="1:20" ht="18" customHeight="1" x14ac:dyDescent="0.35">
      <c r="A46" s="12" t="s">
        <v>69</v>
      </c>
    </row>
    <row r="47" spans="1:20" ht="18" customHeight="1" x14ac:dyDescent="0.35">
      <c r="A47" s="12" t="s">
        <v>70</v>
      </c>
    </row>
    <row r="48" spans="1:20" ht="18" customHeight="1" x14ac:dyDescent="0.35">
      <c r="A48" s="23" t="s">
        <v>71</v>
      </c>
      <c r="B48" s="16"/>
      <c r="C48" s="16"/>
      <c r="D48" s="16"/>
      <c r="E48" s="17"/>
    </row>
    <row r="49" spans="1:14" ht="29.65" customHeight="1" x14ac:dyDescent="0.5">
      <c r="A49" s="40" t="s">
        <v>72</v>
      </c>
      <c r="B49" s="30"/>
      <c r="C49" s="30"/>
      <c r="M49" s="4" t="s">
        <v>73</v>
      </c>
    </row>
    <row r="50" spans="1:14" ht="24.4" customHeight="1" x14ac:dyDescent="0.35">
      <c r="A50" s="48" t="s">
        <v>14</v>
      </c>
      <c r="B50" s="49" t="s">
        <v>15</v>
      </c>
      <c r="C50" s="19"/>
      <c r="D50" s="19"/>
      <c r="E50" s="19"/>
      <c r="M50" s="148" t="s">
        <v>41</v>
      </c>
      <c r="N50" s="148" t="s">
        <v>42</v>
      </c>
    </row>
    <row r="51" spans="1:14" ht="18" customHeight="1" x14ac:dyDescent="0.35">
      <c r="A51" s="41" t="s">
        <v>43</v>
      </c>
      <c r="B51" s="50"/>
      <c r="C51" s="19"/>
      <c r="D51" s="19"/>
      <c r="E51" s="19"/>
      <c r="M51" s="6" t="str">
        <f>IF(ISBLANK(B51)=TRUE,"BLANK","FULL")</f>
        <v>BLANK</v>
      </c>
      <c r="N51" s="6" t="str">
        <f>IF(COUNTIF(M51:M63,"FULL")=11,"FULL","BLANK")</f>
        <v>BLANK</v>
      </c>
    </row>
    <row r="52" spans="1:14" ht="18" customHeight="1" x14ac:dyDescent="0.35">
      <c r="A52" s="42" t="s">
        <v>44</v>
      </c>
      <c r="B52" s="51"/>
      <c r="C52" s="19"/>
      <c r="D52" s="19"/>
      <c r="E52" s="19"/>
      <c r="M52" s="6" t="str">
        <f>IF(ISBLANK(B52)=TRUE,"BLANK","FULL")</f>
        <v>BLANK</v>
      </c>
    </row>
    <row r="53" spans="1:14" ht="18" customHeight="1" x14ac:dyDescent="0.35">
      <c r="A53" s="42" t="s">
        <v>45</v>
      </c>
      <c r="B53" s="51"/>
      <c r="C53" s="19"/>
      <c r="D53" s="19"/>
      <c r="E53" s="19"/>
      <c r="M53" s="6" t="str">
        <f>IF(ISBLANK(B53)=TRUE,"BLANK","FULL")</f>
        <v>BLANK</v>
      </c>
    </row>
    <row r="54" spans="1:14" ht="18" customHeight="1" x14ac:dyDescent="0.35">
      <c r="A54" s="42" t="s">
        <v>46</v>
      </c>
      <c r="B54" s="51"/>
      <c r="C54" s="19"/>
      <c r="D54" s="19"/>
      <c r="E54" s="19"/>
      <c r="M54" s="6" t="str">
        <f>IF(ISBLANK(B54)=TRUE,"BLANK","FULL")</f>
        <v>BLANK</v>
      </c>
    </row>
    <row r="55" spans="1:14" ht="18" customHeight="1" x14ac:dyDescent="0.35">
      <c r="A55" s="43" t="s">
        <v>47</v>
      </c>
      <c r="B55" s="51"/>
      <c r="C55" s="37"/>
      <c r="D55" s="37"/>
      <c r="E55" s="37"/>
      <c r="M55" s="6" t="str">
        <f>IF(ISBLANK(B55)=TRUE,"BLANK","FULL")</f>
        <v>BLANK</v>
      </c>
    </row>
    <row r="56" spans="1:14" ht="18" customHeight="1" x14ac:dyDescent="0.35">
      <c r="A56" s="44" t="s">
        <v>48</v>
      </c>
      <c r="B56" s="51" t="s">
        <v>23</v>
      </c>
      <c r="C56" s="18"/>
      <c r="D56" s="18"/>
      <c r="E56" s="18"/>
      <c r="M56" s="6" t="str">
        <f>IF(OR(B56="Please select",""),"BLANK","FULL")</f>
        <v>BLANK</v>
      </c>
    </row>
    <row r="57" spans="1:14" ht="18" customHeight="1" x14ac:dyDescent="0.35">
      <c r="A57" s="45" t="s">
        <v>49</v>
      </c>
      <c r="B57" s="52" t="s">
        <v>23</v>
      </c>
      <c r="C57" s="38"/>
      <c r="D57" s="38"/>
      <c r="E57" s="38"/>
      <c r="M57" s="6" t="str">
        <f>IF(OR(B57="Please select",""),"BLANK","FULL")</f>
        <v>BLANK</v>
      </c>
    </row>
    <row r="58" spans="1:14" ht="18" customHeight="1" x14ac:dyDescent="0.35">
      <c r="A58" s="46" t="s">
        <v>50</v>
      </c>
      <c r="B58" s="53" t="s">
        <v>23</v>
      </c>
      <c r="C58" s="18"/>
      <c r="D58" s="18"/>
      <c r="E58" s="18"/>
      <c r="M58" s="6" t="str">
        <f>IF(OR(B58="Please select",""),"BLANK","FULL")</f>
        <v>BLANK</v>
      </c>
    </row>
    <row r="59" spans="1:14" ht="18" customHeight="1" x14ac:dyDescent="0.35">
      <c r="A59" s="47" t="s">
        <v>51</v>
      </c>
      <c r="B59" s="174"/>
      <c r="C59" s="39"/>
      <c r="D59" s="39"/>
      <c r="E59" s="39"/>
      <c r="M59" s="6" t="str">
        <f>IF(ISBLANK(B59)=TRUE,"BLANK","FULL")</f>
        <v>BLANK</v>
      </c>
    </row>
    <row r="60" spans="1:14" ht="17.649999999999999" x14ac:dyDescent="0.5">
      <c r="A60" s="173" t="s">
        <v>52</v>
      </c>
      <c r="B60" s="182"/>
      <c r="C60" s="30"/>
      <c r="M60" s="6" t="str">
        <f>IF(ISBLANK(B60)=TRUE,"BLANK","FULL")</f>
        <v>BLANK</v>
      </c>
    </row>
    <row r="61" spans="1:14" ht="28.15" x14ac:dyDescent="0.5">
      <c r="A61" s="31" t="s">
        <v>53</v>
      </c>
      <c r="B61" s="183"/>
      <c r="C61" s="30"/>
      <c r="M61" s="6"/>
    </row>
    <row r="62" spans="1:14" ht="31.5" customHeight="1" x14ac:dyDescent="0.35">
      <c r="A62" s="12" t="s">
        <v>245</v>
      </c>
      <c r="B62" s="13"/>
      <c r="E62" s="37"/>
      <c r="M62" s="148" t="s">
        <v>74</v>
      </c>
    </row>
    <row r="63" spans="1:14" ht="18.75" customHeight="1" x14ac:dyDescent="0.35">
      <c r="A63" s="86" t="s">
        <v>23</v>
      </c>
      <c r="M63" s="6" t="str">
        <f>IF(OR(A63="Please select",A63=""),"BLANK","FULL")</f>
        <v>BLANK</v>
      </c>
    </row>
    <row r="64" spans="1:14" ht="18" customHeight="1" x14ac:dyDescent="0.45">
      <c r="A64" s="13" t="s">
        <v>75</v>
      </c>
      <c r="B64" s="16"/>
      <c r="C64" s="16"/>
      <c r="H64"/>
    </row>
    <row r="65" spans="1:20" ht="30" customHeight="1" x14ac:dyDescent="0.45">
      <c r="A65" s="40" t="s">
        <v>76</v>
      </c>
      <c r="B65" s="16"/>
      <c r="C65" s="16"/>
      <c r="D65"/>
      <c r="E65"/>
      <c r="F65"/>
      <c r="G65" s="54"/>
      <c r="M65" s="4" t="s">
        <v>77</v>
      </c>
    </row>
    <row r="66" spans="1:20" ht="24.75" customHeight="1" x14ac:dyDescent="0.45">
      <c r="A66" s="61" t="s">
        <v>239</v>
      </c>
      <c r="B66" s="62" t="s">
        <v>57</v>
      </c>
      <c r="C66" s="63" t="s">
        <v>58</v>
      </c>
      <c r="D66"/>
      <c r="E66"/>
      <c r="F66"/>
      <c r="G66" s="54"/>
      <c r="M66" s="148" t="s">
        <v>59</v>
      </c>
      <c r="N66" s="148" t="s">
        <v>60</v>
      </c>
      <c r="O66" s="148" t="s">
        <v>61</v>
      </c>
      <c r="P66" s="148" t="s">
        <v>62</v>
      </c>
      <c r="Q66" s="148" t="s">
        <v>63</v>
      </c>
      <c r="R66" s="148" t="s">
        <v>64</v>
      </c>
      <c r="S66" s="148" t="s">
        <v>65</v>
      </c>
      <c r="T66" s="148" t="s">
        <v>66</v>
      </c>
    </row>
    <row r="67" spans="1:20" ht="18" customHeight="1" x14ac:dyDescent="0.45">
      <c r="A67" s="64" t="s">
        <v>23</v>
      </c>
      <c r="B67" s="55"/>
      <c r="C67" s="56"/>
      <c r="D67"/>
      <c r="E67"/>
      <c r="F67"/>
      <c r="G67" s="54"/>
      <c r="M67" s="6">
        <f t="shared" ref="M67:M76" si="5">IF(OR(A67="Please select",A67=""),0,1)</f>
        <v>0</v>
      </c>
      <c r="N67" s="6">
        <f t="shared" ref="N67:N76" si="6">IF(ISBLANK(B67)=TRUE,0,1)</f>
        <v>0</v>
      </c>
      <c r="O67" s="6">
        <f t="shared" ref="O67:O76" si="7">IF(ISBLANK(C67)=TRUE,0,1)</f>
        <v>0</v>
      </c>
      <c r="P67" s="6" t="str">
        <f>IF(OR(SUM(M67:O67)=0,SUM(M67:O67)=3),"NO","YES")</f>
        <v>NO</v>
      </c>
      <c r="Q67" s="6" t="str">
        <f>IF(SUM(M67:O67)=3,"FULL","BLANK")</f>
        <v>BLANK</v>
      </c>
      <c r="R67" s="6" t="str">
        <f>IF(AND(COUNTIF(Q67:Q76,"BLANK")&lt;10,COUNTIF(P67:P76,"YES")=0),"YES","NO")</f>
        <v>NO</v>
      </c>
      <c r="S67" s="6" t="str">
        <f>IF(A63="YES","YES","NO")</f>
        <v>NO</v>
      </c>
      <c r="T67" s="6" t="str">
        <f>IF(R67=S67,"FULL","BLANK")</f>
        <v>FULL</v>
      </c>
    </row>
    <row r="68" spans="1:20" ht="18" customHeight="1" x14ac:dyDescent="0.45">
      <c r="A68" s="65" t="s">
        <v>23</v>
      </c>
      <c r="B68" s="57"/>
      <c r="C68" s="58"/>
      <c r="D68"/>
      <c r="E68"/>
      <c r="F68"/>
      <c r="G68" s="54"/>
      <c r="M68" s="6">
        <f t="shared" si="5"/>
        <v>0</v>
      </c>
      <c r="N68" s="6">
        <f t="shared" si="6"/>
        <v>0</v>
      </c>
      <c r="O68" s="6">
        <f t="shared" si="7"/>
        <v>0</v>
      </c>
      <c r="P68" s="6" t="str">
        <f t="shared" ref="P68:P76" si="8">IF(OR(SUM(M68:O68)=0,SUM(M68:O68)=3),"NO","YES")</f>
        <v>NO</v>
      </c>
      <c r="Q68" s="6" t="str">
        <f t="shared" ref="Q68:Q76" si="9">IF(SUM(M68:O68)=3,"FULL","BLANK")</f>
        <v>BLANK</v>
      </c>
    </row>
    <row r="69" spans="1:20" ht="18" customHeight="1" x14ac:dyDescent="0.45">
      <c r="A69" s="65" t="s">
        <v>23</v>
      </c>
      <c r="B69" s="59"/>
      <c r="C69" s="60"/>
      <c r="D69"/>
      <c r="E69"/>
      <c r="F69"/>
      <c r="G69" s="54"/>
      <c r="M69" s="6">
        <f t="shared" si="5"/>
        <v>0</v>
      </c>
      <c r="N69" s="6">
        <f t="shared" si="6"/>
        <v>0</v>
      </c>
      <c r="O69" s="6">
        <f t="shared" si="7"/>
        <v>0</v>
      </c>
      <c r="P69" s="6" t="str">
        <f t="shared" si="8"/>
        <v>NO</v>
      </c>
      <c r="Q69" s="6" t="str">
        <f t="shared" si="9"/>
        <v>BLANK</v>
      </c>
    </row>
    <row r="70" spans="1:20" ht="18" customHeight="1" x14ac:dyDescent="0.45">
      <c r="A70" s="65" t="s">
        <v>23</v>
      </c>
      <c r="B70" s="59"/>
      <c r="C70" s="60"/>
      <c r="D70"/>
      <c r="E70"/>
      <c r="F70"/>
      <c r="G70" s="54"/>
      <c r="M70" s="6">
        <f t="shared" si="5"/>
        <v>0</v>
      </c>
      <c r="N70" s="6">
        <f t="shared" si="6"/>
        <v>0</v>
      </c>
      <c r="O70" s="6">
        <f t="shared" si="7"/>
        <v>0</v>
      </c>
      <c r="P70" s="6" t="str">
        <f t="shared" si="8"/>
        <v>NO</v>
      </c>
      <c r="Q70" s="6" t="str">
        <f t="shared" si="9"/>
        <v>BLANK</v>
      </c>
    </row>
    <row r="71" spans="1:20" ht="18" customHeight="1" x14ac:dyDescent="0.45">
      <c r="A71" s="65" t="s">
        <v>23</v>
      </c>
      <c r="B71" s="59"/>
      <c r="C71" s="60"/>
      <c r="D71"/>
      <c r="E71"/>
      <c r="F71"/>
      <c r="G71" s="54"/>
      <c r="M71" s="6">
        <f t="shared" si="5"/>
        <v>0</v>
      </c>
      <c r="N71" s="6">
        <f t="shared" si="6"/>
        <v>0</v>
      </c>
      <c r="O71" s="6">
        <f t="shared" si="7"/>
        <v>0</v>
      </c>
      <c r="P71" s="6" t="str">
        <f t="shared" si="8"/>
        <v>NO</v>
      </c>
      <c r="Q71" s="6" t="str">
        <f t="shared" si="9"/>
        <v>BLANK</v>
      </c>
    </row>
    <row r="72" spans="1:20" ht="18" customHeight="1" x14ac:dyDescent="0.45">
      <c r="A72" s="65" t="s">
        <v>23</v>
      </c>
      <c r="B72" s="59"/>
      <c r="C72" s="60"/>
      <c r="D72"/>
      <c r="E72"/>
      <c r="F72"/>
      <c r="G72" s="54"/>
      <c r="M72" s="6">
        <f t="shared" si="5"/>
        <v>0</v>
      </c>
      <c r="N72" s="6">
        <f t="shared" si="6"/>
        <v>0</v>
      </c>
      <c r="O72" s="6">
        <f t="shared" si="7"/>
        <v>0</v>
      </c>
      <c r="P72" s="6" t="str">
        <f t="shared" si="8"/>
        <v>NO</v>
      </c>
      <c r="Q72" s="6" t="str">
        <f t="shared" si="9"/>
        <v>BLANK</v>
      </c>
    </row>
    <row r="73" spans="1:20" ht="18" customHeight="1" x14ac:dyDescent="0.45">
      <c r="A73" s="65" t="s">
        <v>23</v>
      </c>
      <c r="B73" s="59"/>
      <c r="C73" s="60"/>
      <c r="D73"/>
      <c r="E73"/>
      <c r="F73"/>
      <c r="G73" s="54"/>
      <c r="M73" s="6">
        <f t="shared" si="5"/>
        <v>0</v>
      </c>
      <c r="N73" s="6">
        <f t="shared" si="6"/>
        <v>0</v>
      </c>
      <c r="O73" s="6">
        <f t="shared" si="7"/>
        <v>0</v>
      </c>
      <c r="P73" s="6" t="str">
        <f t="shared" si="8"/>
        <v>NO</v>
      </c>
      <c r="Q73" s="6" t="str">
        <f t="shared" si="9"/>
        <v>BLANK</v>
      </c>
    </row>
    <row r="74" spans="1:20" ht="18" customHeight="1" x14ac:dyDescent="0.45">
      <c r="A74" s="65" t="s">
        <v>23</v>
      </c>
      <c r="B74" s="59"/>
      <c r="C74" s="60"/>
      <c r="D74"/>
      <c r="E74"/>
      <c r="F74"/>
      <c r="G74" s="54"/>
      <c r="M74" s="6">
        <f t="shared" si="5"/>
        <v>0</v>
      </c>
      <c r="N74" s="6">
        <f t="shared" si="6"/>
        <v>0</v>
      </c>
      <c r="O74" s="6">
        <f t="shared" si="7"/>
        <v>0</v>
      </c>
      <c r="P74" s="6" t="str">
        <f t="shared" si="8"/>
        <v>NO</v>
      </c>
      <c r="Q74" s="6" t="str">
        <f t="shared" si="9"/>
        <v>BLANK</v>
      </c>
    </row>
    <row r="75" spans="1:20" ht="18" customHeight="1" x14ac:dyDescent="0.45">
      <c r="A75" s="65" t="s">
        <v>23</v>
      </c>
      <c r="B75" s="59"/>
      <c r="C75" s="60"/>
      <c r="D75"/>
      <c r="E75"/>
      <c r="F75"/>
      <c r="M75" s="6">
        <f t="shared" si="5"/>
        <v>0</v>
      </c>
      <c r="N75" s="6">
        <f t="shared" si="6"/>
        <v>0</v>
      </c>
      <c r="O75" s="6">
        <f t="shared" si="7"/>
        <v>0</v>
      </c>
      <c r="P75" s="6" t="str">
        <f t="shared" si="8"/>
        <v>NO</v>
      </c>
      <c r="Q75" s="6" t="str">
        <f t="shared" si="9"/>
        <v>BLANK</v>
      </c>
    </row>
    <row r="76" spans="1:20" ht="18" customHeight="1" x14ac:dyDescent="0.45">
      <c r="A76" s="66" t="s">
        <v>23</v>
      </c>
      <c r="B76" s="59"/>
      <c r="C76" s="60"/>
      <c r="D76"/>
      <c r="E76"/>
      <c r="F76"/>
      <c r="M76" s="6">
        <f t="shared" si="5"/>
        <v>0</v>
      </c>
      <c r="N76" s="6">
        <f t="shared" si="6"/>
        <v>0</v>
      </c>
      <c r="O76" s="6">
        <f t="shared" si="7"/>
        <v>0</v>
      </c>
      <c r="P76" s="6" t="str">
        <f t="shared" si="8"/>
        <v>NO</v>
      </c>
      <c r="Q76" s="6" t="str">
        <f t="shared" si="9"/>
        <v>BLANK</v>
      </c>
    </row>
    <row r="77" spans="1:20" ht="45" customHeight="1" x14ac:dyDescent="0.35">
      <c r="A77" s="69" t="s">
        <v>78</v>
      </c>
      <c r="B77" s="17"/>
      <c r="C77" s="17"/>
    </row>
    <row r="78" spans="1:20" ht="18" customHeight="1" x14ac:dyDescent="0.35">
      <c r="A78" s="12" t="s">
        <v>79</v>
      </c>
      <c r="B78" s="17"/>
      <c r="C78" s="17"/>
    </row>
    <row r="79" spans="1:20" ht="18" customHeight="1" x14ac:dyDescent="0.35">
      <c r="A79" s="12" t="s">
        <v>249</v>
      </c>
      <c r="B79" s="17"/>
      <c r="C79" s="17"/>
    </row>
    <row r="80" spans="1:20" ht="18" customHeight="1" x14ac:dyDescent="0.35">
      <c r="A80" s="12" t="s">
        <v>80</v>
      </c>
      <c r="B80" s="17"/>
      <c r="C80" s="17"/>
    </row>
    <row r="81" spans="1:14" ht="18" customHeight="1" x14ac:dyDescent="0.35">
      <c r="A81" s="12" t="s">
        <v>81</v>
      </c>
      <c r="B81" s="16"/>
      <c r="C81" s="16"/>
      <c r="D81" s="16"/>
    </row>
    <row r="82" spans="1:14" ht="29.65" customHeight="1" x14ac:dyDescent="0.5">
      <c r="A82" s="40" t="s">
        <v>82</v>
      </c>
      <c r="B82" s="30"/>
      <c r="C82" s="30"/>
      <c r="M82" s="4" t="s">
        <v>83</v>
      </c>
    </row>
    <row r="83" spans="1:14" ht="24.4" customHeight="1" x14ac:dyDescent="0.35">
      <c r="A83" s="48" t="s">
        <v>14</v>
      </c>
      <c r="B83" s="49" t="s">
        <v>15</v>
      </c>
      <c r="C83" s="19"/>
      <c r="D83" s="19"/>
      <c r="E83" s="19"/>
      <c r="M83" s="148" t="s">
        <v>41</v>
      </c>
      <c r="N83" s="148" t="s">
        <v>42</v>
      </c>
    </row>
    <row r="84" spans="1:14" ht="18" customHeight="1" x14ac:dyDescent="0.35">
      <c r="A84" s="41" t="s">
        <v>43</v>
      </c>
      <c r="B84" s="50"/>
      <c r="C84" s="19"/>
      <c r="D84" s="19"/>
      <c r="E84" s="19"/>
      <c r="M84" s="6" t="str">
        <f>IF(ISBLANK(B84)=TRUE,"BLANK","FULL")</f>
        <v>BLANK</v>
      </c>
      <c r="N84" s="6" t="str">
        <f>IF(COUNTIF(M84:M96,"FULL")=11,"FULL","BLANK")</f>
        <v>BLANK</v>
      </c>
    </row>
    <row r="85" spans="1:14" ht="18" customHeight="1" x14ac:dyDescent="0.35">
      <c r="A85" s="42" t="s">
        <v>44</v>
      </c>
      <c r="B85" s="51"/>
      <c r="C85" s="19"/>
      <c r="D85" s="19"/>
      <c r="E85" s="19"/>
      <c r="M85" s="6" t="str">
        <f>IF(ISBLANK(B85)=TRUE,"BLANK","FULL")</f>
        <v>BLANK</v>
      </c>
    </row>
    <row r="86" spans="1:14" ht="18" customHeight="1" x14ac:dyDescent="0.35">
      <c r="A86" s="42" t="s">
        <v>45</v>
      </c>
      <c r="B86" s="51"/>
      <c r="C86" s="19"/>
      <c r="D86" s="19"/>
      <c r="E86" s="19"/>
      <c r="M86" s="6" t="str">
        <f>IF(ISBLANK(B86)=TRUE,"BLANK","FULL")</f>
        <v>BLANK</v>
      </c>
    </row>
    <row r="87" spans="1:14" ht="18" customHeight="1" x14ac:dyDescent="0.35">
      <c r="A87" s="42" t="s">
        <v>46</v>
      </c>
      <c r="B87" s="51"/>
      <c r="C87" s="19"/>
      <c r="D87" s="19"/>
      <c r="E87" s="19"/>
      <c r="M87" s="6" t="str">
        <f>IF(ISBLANK(B87)=TRUE,"BLANK","FULL")</f>
        <v>BLANK</v>
      </c>
    </row>
    <row r="88" spans="1:14" ht="18" customHeight="1" x14ac:dyDescent="0.35">
      <c r="A88" s="43" t="s">
        <v>47</v>
      </c>
      <c r="B88" s="51"/>
      <c r="C88" s="37"/>
      <c r="D88" s="37"/>
      <c r="E88" s="37"/>
      <c r="M88" s="6" t="str">
        <f>IF(ISBLANK(B88)=TRUE,"BLANK","FULL")</f>
        <v>BLANK</v>
      </c>
    </row>
    <row r="89" spans="1:14" ht="18" customHeight="1" x14ac:dyDescent="0.35">
      <c r="A89" s="44" t="s">
        <v>48</v>
      </c>
      <c r="B89" s="51" t="s">
        <v>23</v>
      </c>
      <c r="C89" s="18"/>
      <c r="D89" s="18"/>
      <c r="E89" s="18"/>
      <c r="M89" s="6" t="str">
        <f>IF(OR(B89="Please select",""),"BLANK","FULL")</f>
        <v>BLANK</v>
      </c>
    </row>
    <row r="90" spans="1:14" ht="18" customHeight="1" x14ac:dyDescent="0.35">
      <c r="A90" s="45" t="s">
        <v>49</v>
      </c>
      <c r="B90" s="52" t="s">
        <v>23</v>
      </c>
      <c r="C90" s="38"/>
      <c r="D90" s="38"/>
      <c r="E90" s="38"/>
      <c r="M90" s="6" t="str">
        <f>IF(OR(B90="Please select",""),"BLANK","FULL")</f>
        <v>BLANK</v>
      </c>
    </row>
    <row r="91" spans="1:14" ht="18" customHeight="1" x14ac:dyDescent="0.35">
      <c r="A91" s="46" t="s">
        <v>50</v>
      </c>
      <c r="B91" s="53" t="s">
        <v>23</v>
      </c>
      <c r="C91" s="18"/>
      <c r="D91" s="18"/>
      <c r="E91" s="18"/>
      <c r="M91" s="6" t="str">
        <f>IF(OR(B91="Please select",""),"BLANK","FULL")</f>
        <v>BLANK</v>
      </c>
    </row>
    <row r="92" spans="1:14" ht="18" customHeight="1" x14ac:dyDescent="0.35">
      <c r="A92" s="42" t="s">
        <v>51</v>
      </c>
      <c r="B92" s="52"/>
      <c r="C92" s="39"/>
      <c r="D92" s="39"/>
      <c r="E92" s="39"/>
      <c r="M92" s="6" t="str">
        <f>IF(ISBLANK(B92)=TRUE,"BLANK","FULL")</f>
        <v>BLANK</v>
      </c>
    </row>
    <row r="93" spans="1:14" ht="17.649999999999999" x14ac:dyDescent="0.5">
      <c r="A93" s="177" t="s">
        <v>52</v>
      </c>
      <c r="B93" s="175"/>
      <c r="C93" s="30"/>
      <c r="M93" s="6" t="str">
        <f>IF(ISBLANK(B93)=TRUE,"BLANK","FULL")</f>
        <v>BLANK</v>
      </c>
    </row>
    <row r="94" spans="1:14" ht="27" x14ac:dyDescent="0.5">
      <c r="A94" s="23" t="s">
        <v>53</v>
      </c>
      <c r="B94" s="176"/>
      <c r="C94" s="30"/>
      <c r="M94" s="6"/>
    </row>
    <row r="95" spans="1:14" s="13" customFormat="1" ht="24.75" customHeight="1" x14ac:dyDescent="0.35">
      <c r="A95" s="12" t="s">
        <v>248</v>
      </c>
      <c r="B95" s="24"/>
      <c r="C95" s="24"/>
      <c r="D95" s="24"/>
      <c r="E95" s="70"/>
      <c r="M95" s="148" t="s">
        <v>74</v>
      </c>
    </row>
    <row r="96" spans="1:14" ht="18" customHeight="1" x14ac:dyDescent="0.35">
      <c r="A96" s="87" t="s">
        <v>23</v>
      </c>
      <c r="B96" s="16"/>
      <c r="C96" s="16"/>
      <c r="D96" s="8"/>
      <c r="E96" s="19"/>
      <c r="M96" s="6" t="str">
        <f>IF(OR(A96="Please select",A96=""),"BLANK","FULL")</f>
        <v>BLANK</v>
      </c>
    </row>
    <row r="97" spans="1:20" ht="18" customHeight="1" x14ac:dyDescent="0.35">
      <c r="A97" s="13" t="s">
        <v>84</v>
      </c>
      <c r="B97" s="16"/>
      <c r="C97" s="16"/>
    </row>
    <row r="98" spans="1:20" ht="30" customHeight="1" x14ac:dyDescent="0.45">
      <c r="A98" s="40" t="s">
        <v>85</v>
      </c>
      <c r="B98" s="16"/>
      <c r="C98" s="16"/>
      <c r="D98"/>
      <c r="E98"/>
      <c r="F98" s="37"/>
      <c r="G98" s="54"/>
      <c r="M98" s="4" t="s">
        <v>86</v>
      </c>
    </row>
    <row r="99" spans="1:20" ht="24.75" customHeight="1" x14ac:dyDescent="0.45">
      <c r="A99" s="61" t="s">
        <v>239</v>
      </c>
      <c r="B99" s="62" t="s">
        <v>57</v>
      </c>
      <c r="C99" s="63" t="s">
        <v>58</v>
      </c>
      <c r="D99"/>
      <c r="E99"/>
      <c r="F99" s="37"/>
      <c r="G99" s="54"/>
      <c r="M99" s="148" t="s">
        <v>59</v>
      </c>
      <c r="N99" s="148" t="s">
        <v>60</v>
      </c>
      <c r="O99" s="148" t="s">
        <v>61</v>
      </c>
      <c r="P99" s="148" t="s">
        <v>62</v>
      </c>
      <c r="Q99" s="148" t="s">
        <v>63</v>
      </c>
      <c r="R99" s="148" t="s">
        <v>64</v>
      </c>
      <c r="S99" s="148" t="s">
        <v>65</v>
      </c>
      <c r="T99" s="148" t="s">
        <v>66</v>
      </c>
    </row>
    <row r="100" spans="1:20" ht="18" customHeight="1" x14ac:dyDescent="0.45">
      <c r="A100" s="64" t="s">
        <v>23</v>
      </c>
      <c r="B100" s="55"/>
      <c r="C100" s="56"/>
      <c r="D100"/>
      <c r="E100"/>
      <c r="F100" s="37"/>
      <c r="G100" s="54"/>
      <c r="M100" s="6">
        <f t="shared" ref="M100:M109" si="10">IF(OR(A100="Please select",A100=""),0,1)</f>
        <v>0</v>
      </c>
      <c r="N100" s="6">
        <f t="shared" ref="N100:N109" si="11">IF(ISBLANK(B100)=TRUE,0,1)</f>
        <v>0</v>
      </c>
      <c r="O100" s="6">
        <f t="shared" ref="O100:O109" si="12">IF(ISBLANK(C100)=TRUE,0,1)</f>
        <v>0</v>
      </c>
      <c r="P100" s="6" t="str">
        <f>IF(OR(SUM(M100:O100)=0,SUM(M100:O100)=3),"NO","YES")</f>
        <v>NO</v>
      </c>
      <c r="Q100" s="6" t="str">
        <f>IF(SUM(M100:O100)=3,"FULL","BLANK")</f>
        <v>BLANK</v>
      </c>
      <c r="R100" s="6" t="str">
        <f>IF(AND(COUNTIF(Q100:Q109,"BLANK")&lt;10,COUNTIF(P100:P109,"YES")=0),"YES","NO")</f>
        <v>NO</v>
      </c>
      <c r="S100" s="6" t="str">
        <f>IF(A96="YES","YES","NO")</f>
        <v>NO</v>
      </c>
      <c r="T100" s="6" t="str">
        <f>IF(R100=S100,"FULL","BLANK")</f>
        <v>FULL</v>
      </c>
    </row>
    <row r="101" spans="1:20" ht="18" customHeight="1" x14ac:dyDescent="0.45">
      <c r="A101" s="65" t="s">
        <v>23</v>
      </c>
      <c r="B101" s="57"/>
      <c r="C101" s="58"/>
      <c r="D101"/>
      <c r="E101"/>
      <c r="F101" s="37"/>
      <c r="G101" s="54"/>
      <c r="M101" s="6">
        <f t="shared" si="10"/>
        <v>0</v>
      </c>
      <c r="N101" s="6">
        <f t="shared" si="11"/>
        <v>0</v>
      </c>
      <c r="O101" s="6">
        <f t="shared" si="12"/>
        <v>0</v>
      </c>
      <c r="P101" s="6" t="str">
        <f t="shared" ref="P101:P109" si="13">IF(OR(SUM(M101:O101)=0,SUM(M101:O101)=3),"NO","YES")</f>
        <v>NO</v>
      </c>
      <c r="Q101" s="6" t="str">
        <f t="shared" ref="Q101:Q109" si="14">IF(SUM(M101:O101)=3,"FULL","BLANK")</f>
        <v>BLANK</v>
      </c>
    </row>
    <row r="102" spans="1:20" ht="18" customHeight="1" x14ac:dyDescent="0.45">
      <c r="A102" s="65" t="s">
        <v>23</v>
      </c>
      <c r="B102" s="59"/>
      <c r="C102" s="60"/>
      <c r="D102"/>
      <c r="E102"/>
      <c r="F102" s="37"/>
      <c r="G102" s="54"/>
      <c r="M102" s="6">
        <f t="shared" si="10"/>
        <v>0</v>
      </c>
      <c r="N102" s="6">
        <f t="shared" si="11"/>
        <v>0</v>
      </c>
      <c r="O102" s="6">
        <f t="shared" si="12"/>
        <v>0</v>
      </c>
      <c r="P102" s="6" t="str">
        <f t="shared" si="13"/>
        <v>NO</v>
      </c>
      <c r="Q102" s="6" t="str">
        <f t="shared" si="14"/>
        <v>BLANK</v>
      </c>
    </row>
    <row r="103" spans="1:20" ht="18" customHeight="1" x14ac:dyDescent="0.45">
      <c r="A103" s="65" t="s">
        <v>23</v>
      </c>
      <c r="B103" s="59"/>
      <c r="C103" s="60"/>
      <c r="D103"/>
      <c r="E103"/>
      <c r="F103" s="37"/>
      <c r="G103" s="54"/>
      <c r="M103" s="6">
        <f t="shared" si="10"/>
        <v>0</v>
      </c>
      <c r="N103" s="6">
        <f t="shared" si="11"/>
        <v>0</v>
      </c>
      <c r="O103" s="6">
        <f t="shared" si="12"/>
        <v>0</v>
      </c>
      <c r="P103" s="6" t="str">
        <f t="shared" si="13"/>
        <v>NO</v>
      </c>
      <c r="Q103" s="6" t="str">
        <f t="shared" si="14"/>
        <v>BLANK</v>
      </c>
    </row>
    <row r="104" spans="1:20" ht="18" customHeight="1" x14ac:dyDescent="0.45">
      <c r="A104" s="65" t="s">
        <v>23</v>
      </c>
      <c r="B104" s="59"/>
      <c r="C104" s="60"/>
      <c r="D104"/>
      <c r="E104"/>
      <c r="F104" s="37"/>
      <c r="G104" s="54"/>
      <c r="M104" s="6">
        <f t="shared" si="10"/>
        <v>0</v>
      </c>
      <c r="N104" s="6">
        <f t="shared" si="11"/>
        <v>0</v>
      </c>
      <c r="O104" s="6">
        <f t="shared" si="12"/>
        <v>0</v>
      </c>
      <c r="P104" s="6" t="str">
        <f t="shared" si="13"/>
        <v>NO</v>
      </c>
      <c r="Q104" s="6" t="str">
        <f t="shared" si="14"/>
        <v>BLANK</v>
      </c>
    </row>
    <row r="105" spans="1:20" ht="18" customHeight="1" x14ac:dyDescent="0.45">
      <c r="A105" s="65" t="s">
        <v>23</v>
      </c>
      <c r="B105" s="59"/>
      <c r="C105" s="60"/>
      <c r="D105"/>
      <c r="E105"/>
      <c r="F105" s="37"/>
      <c r="G105" s="54"/>
      <c r="M105" s="6">
        <f t="shared" si="10"/>
        <v>0</v>
      </c>
      <c r="N105" s="6">
        <f t="shared" si="11"/>
        <v>0</v>
      </c>
      <c r="O105" s="6">
        <f t="shared" si="12"/>
        <v>0</v>
      </c>
      <c r="P105" s="6" t="str">
        <f t="shared" si="13"/>
        <v>NO</v>
      </c>
      <c r="Q105" s="6" t="str">
        <f t="shared" si="14"/>
        <v>BLANK</v>
      </c>
    </row>
    <row r="106" spans="1:20" ht="18" customHeight="1" x14ac:dyDescent="0.45">
      <c r="A106" s="65" t="s">
        <v>23</v>
      </c>
      <c r="B106" s="59"/>
      <c r="C106" s="60"/>
      <c r="D106"/>
      <c r="E106"/>
      <c r="F106" s="37"/>
      <c r="G106" s="54"/>
      <c r="M106" s="6">
        <f t="shared" si="10"/>
        <v>0</v>
      </c>
      <c r="N106" s="6">
        <f t="shared" si="11"/>
        <v>0</v>
      </c>
      <c r="O106" s="6">
        <f t="shared" si="12"/>
        <v>0</v>
      </c>
      <c r="P106" s="6" t="str">
        <f t="shared" si="13"/>
        <v>NO</v>
      </c>
      <c r="Q106" s="6" t="str">
        <f t="shared" si="14"/>
        <v>BLANK</v>
      </c>
    </row>
    <row r="107" spans="1:20" ht="18" customHeight="1" x14ac:dyDescent="0.45">
      <c r="A107" s="65" t="s">
        <v>23</v>
      </c>
      <c r="B107" s="59"/>
      <c r="C107" s="60"/>
      <c r="D107"/>
      <c r="E107"/>
      <c r="F107" s="37"/>
      <c r="G107" s="54"/>
      <c r="M107" s="6">
        <f t="shared" si="10"/>
        <v>0</v>
      </c>
      <c r="N107" s="6">
        <f t="shared" si="11"/>
        <v>0</v>
      </c>
      <c r="O107" s="6">
        <f t="shared" si="12"/>
        <v>0</v>
      </c>
      <c r="P107" s="6" t="str">
        <f t="shared" si="13"/>
        <v>NO</v>
      </c>
      <c r="Q107" s="6" t="str">
        <f t="shared" si="14"/>
        <v>BLANK</v>
      </c>
    </row>
    <row r="108" spans="1:20" ht="18" customHeight="1" x14ac:dyDescent="0.45">
      <c r="A108" s="65" t="s">
        <v>23</v>
      </c>
      <c r="B108" s="59"/>
      <c r="C108" s="60"/>
      <c r="D108"/>
      <c r="E108"/>
      <c r="M108" s="6">
        <f t="shared" si="10"/>
        <v>0</v>
      </c>
      <c r="N108" s="6">
        <f t="shared" si="11"/>
        <v>0</v>
      </c>
      <c r="O108" s="6">
        <f t="shared" si="12"/>
        <v>0</v>
      </c>
      <c r="P108" s="6" t="str">
        <f t="shared" si="13"/>
        <v>NO</v>
      </c>
      <c r="Q108" s="6" t="str">
        <f t="shared" si="14"/>
        <v>BLANK</v>
      </c>
    </row>
    <row r="109" spans="1:20" ht="18" customHeight="1" x14ac:dyDescent="0.45">
      <c r="A109" s="66" t="s">
        <v>23</v>
      </c>
      <c r="B109" s="59"/>
      <c r="C109" s="60"/>
      <c r="D109"/>
      <c r="E109"/>
      <c r="M109" s="6">
        <f t="shared" si="10"/>
        <v>0</v>
      </c>
      <c r="N109" s="6">
        <f t="shared" si="11"/>
        <v>0</v>
      </c>
      <c r="O109" s="6">
        <f t="shared" si="12"/>
        <v>0</v>
      </c>
      <c r="P109" s="6" t="str">
        <f t="shared" si="13"/>
        <v>NO</v>
      </c>
      <c r="Q109" s="6" t="str">
        <f t="shared" si="14"/>
        <v>BLANK</v>
      </c>
    </row>
    <row r="110" spans="1:20" ht="45" customHeight="1" x14ac:dyDescent="0.35">
      <c r="A110" s="69" t="s">
        <v>87</v>
      </c>
    </row>
    <row r="111" spans="1:20" ht="18" customHeight="1" x14ac:dyDescent="0.35">
      <c r="A111" s="12" t="s">
        <v>267</v>
      </c>
    </row>
    <row r="112" spans="1:20" ht="29.65" customHeight="1" x14ac:dyDescent="0.5">
      <c r="A112" s="40" t="s">
        <v>88</v>
      </c>
      <c r="B112" s="30"/>
      <c r="C112" s="30"/>
      <c r="M112" s="4" t="s">
        <v>89</v>
      </c>
    </row>
    <row r="113" spans="1:14" ht="24.4" customHeight="1" x14ac:dyDescent="0.35">
      <c r="A113" s="48" t="s">
        <v>14</v>
      </c>
      <c r="B113" s="49" t="s">
        <v>15</v>
      </c>
      <c r="C113" s="19"/>
      <c r="D113" s="19"/>
      <c r="E113" s="19"/>
      <c r="M113" s="148" t="s">
        <v>41</v>
      </c>
      <c r="N113" s="148" t="s">
        <v>42</v>
      </c>
    </row>
    <row r="114" spans="1:14" ht="18" customHeight="1" x14ac:dyDescent="0.35">
      <c r="A114" s="41" t="s">
        <v>43</v>
      </c>
      <c r="B114" s="50"/>
      <c r="C114" s="19"/>
      <c r="D114" s="19"/>
      <c r="E114" s="19"/>
      <c r="M114" s="6" t="str">
        <f>IF(ISBLANK(B114)=TRUE,"BLANK","FULL")</f>
        <v>BLANK</v>
      </c>
      <c r="N114" s="6" t="str">
        <f>IF(COUNTIF(M114:M126,"FULL")=11,"FULL","BLANK")</f>
        <v>BLANK</v>
      </c>
    </row>
    <row r="115" spans="1:14" ht="18" customHeight="1" x14ac:dyDescent="0.35">
      <c r="A115" s="42" t="s">
        <v>44</v>
      </c>
      <c r="B115" s="51"/>
      <c r="C115" s="19"/>
      <c r="D115" s="19"/>
      <c r="E115" s="19"/>
      <c r="M115" s="6" t="str">
        <f>IF(ISBLANK(B115)=TRUE,"BLANK","FULL")</f>
        <v>BLANK</v>
      </c>
    </row>
    <row r="116" spans="1:14" ht="18" customHeight="1" x14ac:dyDescent="0.35">
      <c r="A116" s="42" t="s">
        <v>45</v>
      </c>
      <c r="B116" s="51"/>
      <c r="C116" s="19"/>
      <c r="D116" s="19"/>
      <c r="E116" s="19"/>
      <c r="M116" s="6" t="str">
        <f>IF(ISBLANK(B116)=TRUE,"BLANK","FULL")</f>
        <v>BLANK</v>
      </c>
    </row>
    <row r="117" spans="1:14" ht="18" customHeight="1" x14ac:dyDescent="0.35">
      <c r="A117" s="42" t="s">
        <v>46</v>
      </c>
      <c r="B117" s="51"/>
      <c r="C117" s="19"/>
      <c r="D117" s="19"/>
      <c r="E117" s="19"/>
      <c r="M117" s="6" t="str">
        <f>IF(ISBLANK(B117)=TRUE,"BLANK","FULL")</f>
        <v>BLANK</v>
      </c>
    </row>
    <row r="118" spans="1:14" ht="18" customHeight="1" x14ac:dyDescent="0.35">
      <c r="A118" s="43" t="s">
        <v>47</v>
      </c>
      <c r="B118" s="51"/>
      <c r="C118" s="37"/>
      <c r="D118" s="37"/>
      <c r="E118" s="37"/>
      <c r="M118" s="6" t="str">
        <f>IF(ISBLANK(B118)=TRUE,"BLANK","FULL")</f>
        <v>BLANK</v>
      </c>
    </row>
    <row r="119" spans="1:14" ht="18" customHeight="1" x14ac:dyDescent="0.35">
      <c r="A119" s="44" t="s">
        <v>48</v>
      </c>
      <c r="B119" s="51" t="s">
        <v>23</v>
      </c>
      <c r="C119" s="18"/>
      <c r="D119" s="18"/>
      <c r="E119" s="18"/>
      <c r="M119" s="6" t="str">
        <f>IF(OR(B119="Please select",""),"BLANK","FULL")</f>
        <v>BLANK</v>
      </c>
    </row>
    <row r="120" spans="1:14" ht="18" customHeight="1" x14ac:dyDescent="0.35">
      <c r="A120" s="45" t="s">
        <v>49</v>
      </c>
      <c r="B120" s="52" t="s">
        <v>23</v>
      </c>
      <c r="C120" s="38"/>
      <c r="D120" s="38"/>
      <c r="E120" s="38"/>
      <c r="M120" s="6" t="str">
        <f>IF(OR(B120="Please select",""),"BLANK","FULL")</f>
        <v>BLANK</v>
      </c>
    </row>
    <row r="121" spans="1:14" ht="18" customHeight="1" x14ac:dyDescent="0.35">
      <c r="A121" s="46" t="s">
        <v>50</v>
      </c>
      <c r="B121" s="53" t="s">
        <v>23</v>
      </c>
      <c r="C121" s="18"/>
      <c r="D121" s="18"/>
      <c r="E121" s="18"/>
      <c r="M121" s="6" t="str">
        <f>IF(OR(B121="Please select",""),"BLANK","FULL")</f>
        <v>BLANK</v>
      </c>
    </row>
    <row r="122" spans="1:14" ht="18" customHeight="1" x14ac:dyDescent="0.35">
      <c r="A122" s="42" t="s">
        <v>51</v>
      </c>
      <c r="B122" s="52"/>
      <c r="C122" s="39"/>
      <c r="D122" s="39"/>
      <c r="E122" s="39"/>
      <c r="M122" s="6" t="str">
        <f>IF(ISBLANK(B122)=TRUE,"BLANK","FULL")</f>
        <v>BLANK</v>
      </c>
    </row>
    <row r="123" spans="1:14" ht="17.649999999999999" x14ac:dyDescent="0.5">
      <c r="A123" s="177" t="s">
        <v>52</v>
      </c>
      <c r="B123" s="175"/>
      <c r="C123" s="30"/>
      <c r="M123" s="6" t="str">
        <f>IF(ISBLANK(B123)=TRUE,"BLANK","FULL")</f>
        <v>BLANK</v>
      </c>
    </row>
    <row r="124" spans="1:14" ht="28.15" x14ac:dyDescent="0.5">
      <c r="A124" s="31" t="s">
        <v>53</v>
      </c>
      <c r="B124" s="183"/>
      <c r="C124" s="30"/>
      <c r="M124" s="6"/>
    </row>
    <row r="125" spans="1:14" ht="31.5" customHeight="1" x14ac:dyDescent="0.35">
      <c r="A125" s="12" t="s">
        <v>250</v>
      </c>
      <c r="B125" s="24"/>
      <c r="C125" s="16"/>
      <c r="D125" s="16"/>
      <c r="E125" s="19"/>
      <c r="M125" s="148" t="s">
        <v>74</v>
      </c>
    </row>
    <row r="126" spans="1:14" ht="18" customHeight="1" x14ac:dyDescent="0.35">
      <c r="A126" s="87" t="s">
        <v>23</v>
      </c>
      <c r="B126" s="16"/>
      <c r="C126" s="16"/>
      <c r="D126" s="16"/>
      <c r="E126" s="19"/>
      <c r="M126" s="6" t="str">
        <f>IF(OR(A126="Please select",A126=""),"BLANK","FULL")</f>
        <v>BLANK</v>
      </c>
    </row>
    <row r="127" spans="1:14" ht="18" customHeight="1" x14ac:dyDescent="0.35">
      <c r="A127" s="13" t="s">
        <v>90</v>
      </c>
      <c r="B127" s="16"/>
      <c r="C127" s="16"/>
    </row>
    <row r="128" spans="1:14" ht="30" customHeight="1" x14ac:dyDescent="0.45">
      <c r="A128" s="40" t="s">
        <v>91</v>
      </c>
      <c r="B128" s="16"/>
      <c r="C128" s="16"/>
      <c r="D128"/>
      <c r="E128"/>
      <c r="F128" s="37"/>
      <c r="G128" s="54"/>
      <c r="M128" s="4" t="s">
        <v>92</v>
      </c>
    </row>
    <row r="129" spans="1:20" ht="24.75" customHeight="1" x14ac:dyDescent="0.45">
      <c r="A129" s="61" t="s">
        <v>239</v>
      </c>
      <c r="B129" s="62" t="s">
        <v>57</v>
      </c>
      <c r="C129" s="63" t="s">
        <v>58</v>
      </c>
      <c r="D129"/>
      <c r="E129"/>
      <c r="F129" s="37"/>
      <c r="G129" s="54"/>
      <c r="M129" s="148" t="s">
        <v>59</v>
      </c>
      <c r="N129" s="148" t="s">
        <v>60</v>
      </c>
      <c r="O129" s="148" t="s">
        <v>61</v>
      </c>
      <c r="P129" s="148" t="s">
        <v>62</v>
      </c>
      <c r="Q129" s="148" t="s">
        <v>63</v>
      </c>
      <c r="R129" s="148" t="s">
        <v>64</v>
      </c>
      <c r="S129" s="148" t="s">
        <v>65</v>
      </c>
      <c r="T129" s="148" t="s">
        <v>66</v>
      </c>
    </row>
    <row r="130" spans="1:20" ht="18" customHeight="1" x14ac:dyDescent="0.45">
      <c r="A130" s="64" t="s">
        <v>23</v>
      </c>
      <c r="B130" s="55"/>
      <c r="C130" s="56"/>
      <c r="D130"/>
      <c r="E130"/>
      <c r="F130" s="37"/>
      <c r="G130" s="54"/>
      <c r="M130" s="6">
        <f t="shared" ref="M130:M139" si="15">IF(OR(A130="Please select",A130=""),0,1)</f>
        <v>0</v>
      </c>
      <c r="N130" s="6">
        <f t="shared" ref="N130:N139" si="16">IF(ISBLANK(B130)=TRUE,0,1)</f>
        <v>0</v>
      </c>
      <c r="O130" s="6">
        <f t="shared" ref="O130:O139" si="17">IF(ISBLANK(C130)=TRUE,0,1)</f>
        <v>0</v>
      </c>
      <c r="P130" s="6" t="str">
        <f>IF(OR(SUM(M130:O130)=0,SUM(M130:O130)=3),"NO","YES")</f>
        <v>NO</v>
      </c>
      <c r="Q130" s="6" t="str">
        <f>IF(SUM(M130:O130)=3,"FULL","BLANK")</f>
        <v>BLANK</v>
      </c>
      <c r="R130" s="6" t="str">
        <f>IF(AND(COUNTIF(Q130:Q139,"BLANK")&lt;10,COUNTIF(P130:P139,"YES")=0),"YES","NO")</f>
        <v>NO</v>
      </c>
      <c r="S130" s="6" t="str">
        <f>IF(A126="YES","YES","NO")</f>
        <v>NO</v>
      </c>
      <c r="T130" s="6" t="str">
        <f>IF(R130=S130,"FULL","BLANK")</f>
        <v>FULL</v>
      </c>
    </row>
    <row r="131" spans="1:20" ht="18" customHeight="1" x14ac:dyDescent="0.45">
      <c r="A131" s="65" t="s">
        <v>23</v>
      </c>
      <c r="B131" s="57"/>
      <c r="C131" s="58"/>
      <c r="D131"/>
      <c r="E131"/>
      <c r="F131" s="37"/>
      <c r="G131" s="54"/>
      <c r="M131" s="6">
        <f t="shared" si="15"/>
        <v>0</v>
      </c>
      <c r="N131" s="6">
        <f t="shared" si="16"/>
        <v>0</v>
      </c>
      <c r="O131" s="6">
        <f t="shared" si="17"/>
        <v>0</v>
      </c>
      <c r="P131" s="6" t="str">
        <f t="shared" ref="P131:P139" si="18">IF(OR(SUM(M131:O131)=0,SUM(M131:O131)=3),"NO","YES")</f>
        <v>NO</v>
      </c>
      <c r="Q131" s="6" t="str">
        <f t="shared" ref="Q131:Q139" si="19">IF(SUM(M131:O131)=3,"FULL","BLANK")</f>
        <v>BLANK</v>
      </c>
    </row>
    <row r="132" spans="1:20" ht="18" customHeight="1" x14ac:dyDescent="0.45">
      <c r="A132" s="65" t="s">
        <v>23</v>
      </c>
      <c r="B132" s="59"/>
      <c r="C132" s="60"/>
      <c r="D132"/>
      <c r="E132"/>
      <c r="F132" s="37"/>
      <c r="G132" s="54"/>
      <c r="M132" s="6">
        <f t="shared" si="15"/>
        <v>0</v>
      </c>
      <c r="N132" s="6">
        <f t="shared" si="16"/>
        <v>0</v>
      </c>
      <c r="O132" s="6">
        <f t="shared" si="17"/>
        <v>0</v>
      </c>
      <c r="P132" s="6" t="str">
        <f t="shared" si="18"/>
        <v>NO</v>
      </c>
      <c r="Q132" s="6" t="str">
        <f t="shared" si="19"/>
        <v>BLANK</v>
      </c>
    </row>
    <row r="133" spans="1:20" ht="18" customHeight="1" x14ac:dyDescent="0.45">
      <c r="A133" s="65" t="s">
        <v>23</v>
      </c>
      <c r="B133" s="59"/>
      <c r="C133" s="60"/>
      <c r="D133"/>
      <c r="E133"/>
      <c r="F133" s="37"/>
      <c r="G133" s="54"/>
      <c r="M133" s="6">
        <f t="shared" si="15"/>
        <v>0</v>
      </c>
      <c r="N133" s="6">
        <f t="shared" si="16"/>
        <v>0</v>
      </c>
      <c r="O133" s="6">
        <f t="shared" si="17"/>
        <v>0</v>
      </c>
      <c r="P133" s="6" t="str">
        <f t="shared" si="18"/>
        <v>NO</v>
      </c>
      <c r="Q133" s="6" t="str">
        <f t="shared" si="19"/>
        <v>BLANK</v>
      </c>
    </row>
    <row r="134" spans="1:20" ht="18" customHeight="1" x14ac:dyDescent="0.45">
      <c r="A134" s="65" t="s">
        <v>23</v>
      </c>
      <c r="B134" s="59"/>
      <c r="C134" s="60"/>
      <c r="D134"/>
      <c r="E134"/>
      <c r="F134" s="37"/>
      <c r="G134" s="54"/>
      <c r="M134" s="6">
        <f t="shared" si="15"/>
        <v>0</v>
      </c>
      <c r="N134" s="6">
        <f t="shared" si="16"/>
        <v>0</v>
      </c>
      <c r="O134" s="6">
        <f t="shared" si="17"/>
        <v>0</v>
      </c>
      <c r="P134" s="6" t="str">
        <f t="shared" si="18"/>
        <v>NO</v>
      </c>
      <c r="Q134" s="6" t="str">
        <f t="shared" si="19"/>
        <v>BLANK</v>
      </c>
    </row>
    <row r="135" spans="1:20" ht="18" customHeight="1" x14ac:dyDescent="0.45">
      <c r="A135" s="65" t="s">
        <v>23</v>
      </c>
      <c r="B135" s="59"/>
      <c r="C135" s="60"/>
      <c r="D135"/>
      <c r="E135"/>
      <c r="F135" s="37"/>
      <c r="G135" s="54"/>
      <c r="M135" s="6">
        <f t="shared" si="15"/>
        <v>0</v>
      </c>
      <c r="N135" s="6">
        <f t="shared" si="16"/>
        <v>0</v>
      </c>
      <c r="O135" s="6">
        <f t="shared" si="17"/>
        <v>0</v>
      </c>
      <c r="P135" s="6" t="str">
        <f t="shared" si="18"/>
        <v>NO</v>
      </c>
      <c r="Q135" s="6" t="str">
        <f t="shared" si="19"/>
        <v>BLANK</v>
      </c>
    </row>
    <row r="136" spans="1:20" ht="18" customHeight="1" x14ac:dyDescent="0.45">
      <c r="A136" s="65" t="s">
        <v>23</v>
      </c>
      <c r="B136" s="59"/>
      <c r="C136" s="60"/>
      <c r="D136"/>
      <c r="E136"/>
      <c r="F136" s="37"/>
      <c r="G136" s="54"/>
      <c r="M136" s="6">
        <f t="shared" si="15"/>
        <v>0</v>
      </c>
      <c r="N136" s="6">
        <f t="shared" si="16"/>
        <v>0</v>
      </c>
      <c r="O136" s="6">
        <f t="shared" si="17"/>
        <v>0</v>
      </c>
      <c r="P136" s="6" t="str">
        <f t="shared" si="18"/>
        <v>NO</v>
      </c>
      <c r="Q136" s="6" t="str">
        <f t="shared" si="19"/>
        <v>BLANK</v>
      </c>
    </row>
    <row r="137" spans="1:20" ht="18" customHeight="1" x14ac:dyDescent="0.45">
      <c r="A137" s="65" t="s">
        <v>23</v>
      </c>
      <c r="B137" s="59"/>
      <c r="C137" s="60"/>
      <c r="D137"/>
      <c r="E137"/>
      <c r="F137" s="37"/>
      <c r="G137" s="54"/>
      <c r="M137" s="6">
        <f t="shared" si="15"/>
        <v>0</v>
      </c>
      <c r="N137" s="6">
        <f t="shared" si="16"/>
        <v>0</v>
      </c>
      <c r="O137" s="6">
        <f t="shared" si="17"/>
        <v>0</v>
      </c>
      <c r="P137" s="6" t="str">
        <f t="shared" si="18"/>
        <v>NO</v>
      </c>
      <c r="Q137" s="6" t="str">
        <f t="shared" si="19"/>
        <v>BLANK</v>
      </c>
    </row>
    <row r="138" spans="1:20" ht="18" customHeight="1" x14ac:dyDescent="0.45">
      <c r="A138" s="65" t="s">
        <v>23</v>
      </c>
      <c r="B138" s="59"/>
      <c r="C138" s="60"/>
      <c r="D138"/>
      <c r="E138"/>
      <c r="M138" s="6">
        <f t="shared" si="15"/>
        <v>0</v>
      </c>
      <c r="N138" s="6">
        <f t="shared" si="16"/>
        <v>0</v>
      </c>
      <c r="O138" s="6">
        <f t="shared" si="17"/>
        <v>0</v>
      </c>
      <c r="P138" s="6" t="str">
        <f t="shared" si="18"/>
        <v>NO</v>
      </c>
      <c r="Q138" s="6" t="str">
        <f t="shared" si="19"/>
        <v>BLANK</v>
      </c>
    </row>
    <row r="139" spans="1:20" ht="18" customHeight="1" x14ac:dyDescent="0.45">
      <c r="A139" s="66" t="s">
        <v>23</v>
      </c>
      <c r="B139" s="59"/>
      <c r="C139" s="60"/>
      <c r="D139"/>
      <c r="E139"/>
      <c r="M139" s="6">
        <f t="shared" si="15"/>
        <v>0</v>
      </c>
      <c r="N139" s="6">
        <f t="shared" si="16"/>
        <v>0</v>
      </c>
      <c r="O139" s="6">
        <f t="shared" si="17"/>
        <v>0</v>
      </c>
      <c r="P139" s="6" t="str">
        <f t="shared" si="18"/>
        <v>NO</v>
      </c>
      <c r="Q139" s="6" t="str">
        <f t="shared" si="19"/>
        <v>BLANK</v>
      </c>
    </row>
    <row r="140" spans="1:20" ht="45" customHeight="1" x14ac:dyDescent="0.35">
      <c r="A140" s="69" t="s">
        <v>93</v>
      </c>
    </row>
    <row r="141" spans="1:20" ht="18" customHeight="1" x14ac:dyDescent="0.35">
      <c r="A141" s="12" t="s">
        <v>94</v>
      </c>
      <c r="B141" s="16"/>
      <c r="C141" s="16"/>
      <c r="D141" s="16"/>
      <c r="E141" s="16"/>
      <c r="F141" s="16"/>
      <c r="G141" s="16"/>
    </row>
    <row r="142" spans="1:20" ht="18" customHeight="1" x14ac:dyDescent="0.35">
      <c r="A142" s="12" t="s">
        <v>95</v>
      </c>
      <c r="B142" s="8"/>
      <c r="C142" s="8"/>
      <c r="D142" s="8"/>
      <c r="E142" s="8"/>
    </row>
    <row r="143" spans="1:20" ht="29.65" customHeight="1" x14ac:dyDescent="0.5">
      <c r="A143" s="40" t="s">
        <v>96</v>
      </c>
      <c r="B143" s="30"/>
      <c r="C143" s="30"/>
    </row>
    <row r="144" spans="1:20" ht="24.4" customHeight="1" x14ac:dyDescent="0.35">
      <c r="A144" s="48" t="s">
        <v>14</v>
      </c>
      <c r="B144" s="49" t="s">
        <v>15</v>
      </c>
      <c r="C144" s="19"/>
      <c r="D144" s="19"/>
      <c r="E144" s="19"/>
      <c r="M144" s="148" t="s">
        <v>41</v>
      </c>
      <c r="N144" s="148" t="s">
        <v>66</v>
      </c>
    </row>
    <row r="145" spans="1:20" ht="18" customHeight="1" x14ac:dyDescent="0.35">
      <c r="A145" s="41" t="s">
        <v>43</v>
      </c>
      <c r="B145" s="50"/>
      <c r="C145" s="19"/>
      <c r="D145" s="19"/>
      <c r="E145" s="19"/>
      <c r="M145" s="6" t="str">
        <f>IF(ISBLANK(B145)=TRUE,"BLANK","FULL")</f>
        <v>BLANK</v>
      </c>
      <c r="N145" s="6" t="str">
        <f>IF(OR(COUNTIF(M145:M157,"FULL")=0,COUNTIF(M145:M157,"FULL")=11),"FULL","BLANK")</f>
        <v>FULL</v>
      </c>
    </row>
    <row r="146" spans="1:20" ht="18" customHeight="1" x14ac:dyDescent="0.35">
      <c r="A146" s="42" t="s">
        <v>44</v>
      </c>
      <c r="B146" s="51"/>
      <c r="C146" s="19"/>
      <c r="D146" s="19"/>
      <c r="E146" s="19"/>
      <c r="M146" s="6" t="str">
        <f>IF(ISBLANK(B146)=TRUE,"BLANK","FULL")</f>
        <v>BLANK</v>
      </c>
    </row>
    <row r="147" spans="1:20" ht="18" customHeight="1" x14ac:dyDescent="0.35">
      <c r="A147" s="42" t="s">
        <v>45</v>
      </c>
      <c r="B147" s="51"/>
      <c r="C147" s="19"/>
      <c r="D147" s="19"/>
      <c r="E147" s="19"/>
      <c r="M147" s="6" t="str">
        <f>IF(ISBLANK(B147)=TRUE,"BLANK","FULL")</f>
        <v>BLANK</v>
      </c>
    </row>
    <row r="148" spans="1:20" ht="18" customHeight="1" x14ac:dyDescent="0.35">
      <c r="A148" s="42" t="s">
        <v>46</v>
      </c>
      <c r="B148" s="51"/>
      <c r="C148" s="19"/>
      <c r="D148" s="19"/>
      <c r="E148" s="19"/>
      <c r="M148" s="6" t="str">
        <f>IF(ISBLANK(B148)=TRUE,"BLANK","FULL")</f>
        <v>BLANK</v>
      </c>
    </row>
    <row r="149" spans="1:20" ht="18" customHeight="1" x14ac:dyDescent="0.35">
      <c r="A149" s="43" t="s">
        <v>47</v>
      </c>
      <c r="B149" s="51"/>
      <c r="C149" s="37"/>
      <c r="D149" s="37"/>
      <c r="E149" s="37"/>
      <c r="M149" s="6" t="str">
        <f>IF(ISBLANK(B149)=TRUE,"BLANK","FULL")</f>
        <v>BLANK</v>
      </c>
    </row>
    <row r="150" spans="1:20" ht="18" customHeight="1" x14ac:dyDescent="0.35">
      <c r="A150" s="44" t="s">
        <v>48</v>
      </c>
      <c r="B150" s="51" t="s">
        <v>23</v>
      </c>
      <c r="C150" s="18"/>
      <c r="D150" s="18"/>
      <c r="E150" s="18"/>
      <c r="M150" s="6" t="str">
        <f>IF(OR(B150="Please select",""),"BLANK","FULL")</f>
        <v>BLANK</v>
      </c>
    </row>
    <row r="151" spans="1:20" ht="18" customHeight="1" x14ac:dyDescent="0.35">
      <c r="A151" s="45" t="s">
        <v>49</v>
      </c>
      <c r="B151" s="52" t="s">
        <v>23</v>
      </c>
      <c r="C151" s="38"/>
      <c r="D151" s="38"/>
      <c r="E151" s="38"/>
      <c r="M151" s="6" t="str">
        <f>IF(OR(B151="Please select",""),"BLANK","FULL")</f>
        <v>BLANK</v>
      </c>
    </row>
    <row r="152" spans="1:20" ht="18" customHeight="1" x14ac:dyDescent="0.35">
      <c r="A152" s="46" t="s">
        <v>50</v>
      </c>
      <c r="B152" s="53" t="s">
        <v>23</v>
      </c>
      <c r="C152" s="18"/>
      <c r="D152" s="18"/>
      <c r="E152" s="18"/>
      <c r="M152" s="6" t="str">
        <f>IF(OR(B152="Please select",""),"BLANK","FULL")</f>
        <v>BLANK</v>
      </c>
    </row>
    <row r="153" spans="1:20" ht="18" customHeight="1" x14ac:dyDescent="0.35">
      <c r="A153" s="42" t="s">
        <v>51</v>
      </c>
      <c r="B153" s="52"/>
      <c r="C153" s="39"/>
      <c r="D153" s="39"/>
      <c r="E153" s="39"/>
      <c r="M153" s="6" t="str">
        <f>IF(ISBLANK(B153)=TRUE,"BLANK","FULL")</f>
        <v>BLANK</v>
      </c>
    </row>
    <row r="154" spans="1:20" ht="17.649999999999999" x14ac:dyDescent="0.5">
      <c r="A154" s="177" t="s">
        <v>52</v>
      </c>
      <c r="B154" s="175"/>
      <c r="C154" s="30"/>
      <c r="M154" s="6" t="str">
        <f>IF(ISBLANK(B154)=TRUE,"BLANK","FULL")</f>
        <v>BLANK</v>
      </c>
    </row>
    <row r="155" spans="1:20" ht="28.15" x14ac:dyDescent="0.5">
      <c r="A155" s="31" t="s">
        <v>53</v>
      </c>
      <c r="B155" s="183"/>
      <c r="C155" s="30"/>
      <c r="M155" s="6"/>
    </row>
    <row r="156" spans="1:20" ht="31.5" customHeight="1" x14ac:dyDescent="0.35">
      <c r="A156" s="12" t="s">
        <v>251</v>
      </c>
      <c r="B156" s="24"/>
      <c r="C156" s="16"/>
      <c r="D156" s="16"/>
      <c r="E156" s="19"/>
      <c r="M156" s="148" t="s">
        <v>74</v>
      </c>
    </row>
    <row r="157" spans="1:20" ht="18" customHeight="1" x14ac:dyDescent="0.35">
      <c r="A157" s="86" t="s">
        <v>23</v>
      </c>
      <c r="B157" s="16"/>
      <c r="C157" s="16"/>
      <c r="D157" s="16"/>
      <c r="E157" s="19"/>
      <c r="M157" s="6" t="str">
        <f>IF(OR(A157="Please select",A157=""),"BLANK","FULL")</f>
        <v>BLANK</v>
      </c>
    </row>
    <row r="158" spans="1:20" ht="18" customHeight="1" x14ac:dyDescent="0.35">
      <c r="A158" s="13" t="s">
        <v>97</v>
      </c>
      <c r="B158" s="16"/>
      <c r="C158" s="16"/>
    </row>
    <row r="159" spans="1:20" ht="30" customHeight="1" x14ac:dyDescent="0.45">
      <c r="A159" s="40" t="s">
        <v>98</v>
      </c>
      <c r="B159" s="16"/>
      <c r="C159" s="16"/>
      <c r="D159"/>
      <c r="E159"/>
      <c r="F159" s="37"/>
      <c r="G159" s="54"/>
      <c r="M159" s="4" t="s">
        <v>99</v>
      </c>
    </row>
    <row r="160" spans="1:20" ht="24.75" customHeight="1" x14ac:dyDescent="0.45">
      <c r="A160" s="61" t="s">
        <v>239</v>
      </c>
      <c r="B160" s="62" t="s">
        <v>57</v>
      </c>
      <c r="C160" s="63" t="s">
        <v>58</v>
      </c>
      <c r="D160"/>
      <c r="E160"/>
      <c r="F160" s="37"/>
      <c r="G160" s="54"/>
      <c r="M160" s="148" t="s">
        <v>59</v>
      </c>
      <c r="N160" s="148" t="s">
        <v>60</v>
      </c>
      <c r="O160" s="148" t="s">
        <v>61</v>
      </c>
      <c r="P160" s="148" t="s">
        <v>62</v>
      </c>
      <c r="Q160" s="148" t="s">
        <v>63</v>
      </c>
      <c r="R160" s="148" t="s">
        <v>64</v>
      </c>
      <c r="S160" s="148" t="s">
        <v>65</v>
      </c>
      <c r="T160" s="148" t="s">
        <v>66</v>
      </c>
    </row>
    <row r="161" spans="1:20" ht="18" customHeight="1" x14ac:dyDescent="0.45">
      <c r="A161" s="64" t="s">
        <v>23</v>
      </c>
      <c r="B161" s="55"/>
      <c r="C161" s="56"/>
      <c r="D161"/>
      <c r="E161"/>
      <c r="F161" s="37"/>
      <c r="G161" s="54"/>
      <c r="M161" s="6">
        <f t="shared" ref="M161:M170" si="20">IF(OR(A161="Please select",A161=""),0,1)</f>
        <v>0</v>
      </c>
      <c r="N161" s="6">
        <f t="shared" ref="N161:N170" si="21">IF(ISBLANK(B161)=TRUE,0,1)</f>
        <v>0</v>
      </c>
      <c r="O161" s="6">
        <f t="shared" ref="O161:O170" si="22">IF(ISBLANK(C161)=TRUE,0,1)</f>
        <v>0</v>
      </c>
      <c r="P161" s="6" t="str">
        <f>IF(OR(SUM(M161:O161)=0,SUM(M161:O161)=3),"NO","YES")</f>
        <v>NO</v>
      </c>
      <c r="Q161" s="6" t="str">
        <f>IF(SUM(M161:O161)=3,"FULL","BLANK")</f>
        <v>BLANK</v>
      </c>
      <c r="R161" s="6" t="str">
        <f>IF(AND(COUNTIF(Q161:Q170,"BLANK")&lt;10,COUNTIF(P161:P170,"YES")=0),"YES","NO")</f>
        <v>NO</v>
      </c>
      <c r="S161" s="6" t="str">
        <f>IF(A157="YES","YES","NO")</f>
        <v>NO</v>
      </c>
      <c r="T161" s="6" t="str">
        <f>IF(R161=S161,"FULL","BLANK")</f>
        <v>FULL</v>
      </c>
    </row>
    <row r="162" spans="1:20" ht="18" customHeight="1" x14ac:dyDescent="0.45">
      <c r="A162" s="65" t="s">
        <v>23</v>
      </c>
      <c r="B162" s="57"/>
      <c r="C162" s="58"/>
      <c r="D162"/>
      <c r="E162"/>
      <c r="F162" s="37"/>
      <c r="G162" s="54"/>
      <c r="M162" s="6">
        <f t="shared" si="20"/>
        <v>0</v>
      </c>
      <c r="N162" s="6">
        <f t="shared" si="21"/>
        <v>0</v>
      </c>
      <c r="O162" s="6">
        <f t="shared" si="22"/>
        <v>0</v>
      </c>
      <c r="P162" s="6" t="str">
        <f t="shared" ref="P162:P170" si="23">IF(OR(SUM(M162:O162)=0,SUM(M162:O162)=3),"NO","YES")</f>
        <v>NO</v>
      </c>
      <c r="Q162" s="6" t="str">
        <f t="shared" ref="Q162:Q170" si="24">IF(SUM(M162:O162)=3,"FULL","BLANK")</f>
        <v>BLANK</v>
      </c>
    </row>
    <row r="163" spans="1:20" ht="18" customHeight="1" x14ac:dyDescent="0.45">
      <c r="A163" s="65" t="s">
        <v>23</v>
      </c>
      <c r="B163" s="59"/>
      <c r="C163" s="60"/>
      <c r="D163"/>
      <c r="E163"/>
      <c r="F163" s="37"/>
      <c r="G163" s="54"/>
      <c r="M163" s="6">
        <f t="shared" si="20"/>
        <v>0</v>
      </c>
      <c r="N163" s="6">
        <f t="shared" si="21"/>
        <v>0</v>
      </c>
      <c r="O163" s="6">
        <f t="shared" si="22"/>
        <v>0</v>
      </c>
      <c r="P163" s="6" t="str">
        <f t="shared" si="23"/>
        <v>NO</v>
      </c>
      <c r="Q163" s="6" t="str">
        <f t="shared" si="24"/>
        <v>BLANK</v>
      </c>
    </row>
    <row r="164" spans="1:20" ht="18" customHeight="1" x14ac:dyDescent="0.45">
      <c r="A164" s="65" t="s">
        <v>23</v>
      </c>
      <c r="B164" s="59"/>
      <c r="C164" s="60"/>
      <c r="D164"/>
      <c r="E164"/>
      <c r="F164" s="37"/>
      <c r="G164" s="54"/>
      <c r="M164" s="6">
        <f t="shared" si="20"/>
        <v>0</v>
      </c>
      <c r="N164" s="6">
        <f t="shared" si="21"/>
        <v>0</v>
      </c>
      <c r="O164" s="6">
        <f t="shared" si="22"/>
        <v>0</v>
      </c>
      <c r="P164" s="6" t="str">
        <f t="shared" si="23"/>
        <v>NO</v>
      </c>
      <c r="Q164" s="6" t="str">
        <f t="shared" si="24"/>
        <v>BLANK</v>
      </c>
    </row>
    <row r="165" spans="1:20" ht="18" customHeight="1" x14ac:dyDescent="0.45">
      <c r="A165" s="65" t="s">
        <v>23</v>
      </c>
      <c r="B165" s="59"/>
      <c r="C165" s="60"/>
      <c r="D165"/>
      <c r="E165"/>
      <c r="F165" s="37"/>
      <c r="G165" s="54"/>
      <c r="M165" s="6">
        <f t="shared" si="20"/>
        <v>0</v>
      </c>
      <c r="N165" s="6">
        <f t="shared" si="21"/>
        <v>0</v>
      </c>
      <c r="O165" s="6">
        <f t="shared" si="22"/>
        <v>0</v>
      </c>
      <c r="P165" s="6" t="str">
        <f t="shared" si="23"/>
        <v>NO</v>
      </c>
      <c r="Q165" s="6" t="str">
        <f t="shared" si="24"/>
        <v>BLANK</v>
      </c>
    </row>
    <row r="166" spans="1:20" ht="18" customHeight="1" x14ac:dyDescent="0.45">
      <c r="A166" s="65" t="s">
        <v>23</v>
      </c>
      <c r="B166" s="59"/>
      <c r="C166" s="60"/>
      <c r="D166"/>
      <c r="E166"/>
      <c r="F166" s="37"/>
      <c r="G166" s="54"/>
      <c r="M166" s="6">
        <f t="shared" si="20"/>
        <v>0</v>
      </c>
      <c r="N166" s="6">
        <f t="shared" si="21"/>
        <v>0</v>
      </c>
      <c r="O166" s="6">
        <f t="shared" si="22"/>
        <v>0</v>
      </c>
      <c r="P166" s="6" t="str">
        <f t="shared" si="23"/>
        <v>NO</v>
      </c>
      <c r="Q166" s="6" t="str">
        <f t="shared" si="24"/>
        <v>BLANK</v>
      </c>
    </row>
    <row r="167" spans="1:20" ht="18" customHeight="1" x14ac:dyDescent="0.45">
      <c r="A167" s="65" t="s">
        <v>23</v>
      </c>
      <c r="B167" s="59"/>
      <c r="C167" s="60"/>
      <c r="D167"/>
      <c r="E167"/>
      <c r="F167" s="37"/>
      <c r="G167" s="54"/>
      <c r="M167" s="6">
        <f t="shared" si="20"/>
        <v>0</v>
      </c>
      <c r="N167" s="6">
        <f t="shared" si="21"/>
        <v>0</v>
      </c>
      <c r="O167" s="6">
        <f t="shared" si="22"/>
        <v>0</v>
      </c>
      <c r="P167" s="6" t="str">
        <f t="shared" si="23"/>
        <v>NO</v>
      </c>
      <c r="Q167" s="6" t="str">
        <f t="shared" si="24"/>
        <v>BLANK</v>
      </c>
    </row>
    <row r="168" spans="1:20" ht="18" customHeight="1" x14ac:dyDescent="0.45">
      <c r="A168" s="65" t="s">
        <v>23</v>
      </c>
      <c r="B168" s="59"/>
      <c r="C168" s="60"/>
      <c r="D168"/>
      <c r="E168"/>
      <c r="F168" s="37"/>
      <c r="G168" s="54"/>
      <c r="M168" s="6">
        <f t="shared" si="20"/>
        <v>0</v>
      </c>
      <c r="N168" s="6">
        <f t="shared" si="21"/>
        <v>0</v>
      </c>
      <c r="O168" s="6">
        <f t="shared" si="22"/>
        <v>0</v>
      </c>
      <c r="P168" s="6" t="str">
        <f t="shared" si="23"/>
        <v>NO</v>
      </c>
      <c r="Q168" s="6" t="str">
        <f t="shared" si="24"/>
        <v>BLANK</v>
      </c>
    </row>
    <row r="169" spans="1:20" ht="18" customHeight="1" x14ac:dyDescent="0.45">
      <c r="A169" s="65" t="s">
        <v>23</v>
      </c>
      <c r="B169" s="59"/>
      <c r="C169" s="60"/>
      <c r="D169"/>
      <c r="E169"/>
      <c r="M169" s="6">
        <f t="shared" si="20"/>
        <v>0</v>
      </c>
      <c r="N169" s="6">
        <f t="shared" si="21"/>
        <v>0</v>
      </c>
      <c r="O169" s="6">
        <f t="shared" si="22"/>
        <v>0</v>
      </c>
      <c r="P169" s="6" t="str">
        <f t="shared" si="23"/>
        <v>NO</v>
      </c>
      <c r="Q169" s="6" t="str">
        <f t="shared" si="24"/>
        <v>BLANK</v>
      </c>
    </row>
    <row r="170" spans="1:20" ht="18" customHeight="1" x14ac:dyDescent="0.45">
      <c r="A170" s="66" t="s">
        <v>23</v>
      </c>
      <c r="B170" s="59"/>
      <c r="C170" s="60"/>
      <c r="D170"/>
      <c r="E170"/>
      <c r="M170" s="6">
        <f t="shared" si="20"/>
        <v>0</v>
      </c>
      <c r="N170" s="6">
        <f t="shared" si="21"/>
        <v>0</v>
      </c>
      <c r="O170" s="6">
        <f t="shared" si="22"/>
        <v>0</v>
      </c>
      <c r="P170" s="6" t="str">
        <f t="shared" si="23"/>
        <v>NO</v>
      </c>
      <c r="Q170" s="6" t="str">
        <f t="shared" si="24"/>
        <v>BLANK</v>
      </c>
    </row>
    <row r="171" spans="1:20" ht="45" customHeight="1" x14ac:dyDescent="0.35">
      <c r="A171" s="158" t="s">
        <v>100</v>
      </c>
    </row>
    <row r="172" spans="1:20" ht="13.9" x14ac:dyDescent="0.4">
      <c r="A172" s="32" t="s">
        <v>101</v>
      </c>
    </row>
    <row r="173" spans="1:20" x14ac:dyDescent="0.35">
      <c r="A173" s="4" t="s">
        <v>252</v>
      </c>
    </row>
    <row r="174" spans="1:20" x14ac:dyDescent="0.35">
      <c r="A174" s="4" t="s">
        <v>102</v>
      </c>
      <c r="G174" s="4" t="s">
        <v>103</v>
      </c>
    </row>
    <row r="175" spans="1:20" ht="40.15" customHeight="1" x14ac:dyDescent="0.35">
      <c r="A175" s="40" t="s">
        <v>104</v>
      </c>
    </row>
    <row r="176" spans="1:20" ht="24.95" customHeight="1" x14ac:dyDescent="0.35">
      <c r="A176" s="109" t="s">
        <v>14</v>
      </c>
      <c r="B176" s="63" t="s">
        <v>105</v>
      </c>
      <c r="C176" s="62" t="s">
        <v>106</v>
      </c>
      <c r="D176" s="62" t="s">
        <v>107</v>
      </c>
      <c r="E176" s="62" t="s">
        <v>108</v>
      </c>
      <c r="F176" s="62" t="s">
        <v>109</v>
      </c>
      <c r="G176" s="62" t="s">
        <v>110</v>
      </c>
      <c r="H176" s="62" t="s">
        <v>111</v>
      </c>
      <c r="I176" s="62" t="s">
        <v>112</v>
      </c>
      <c r="J176" s="62" t="s">
        <v>113</v>
      </c>
      <c r="K176" s="63" t="s">
        <v>114</v>
      </c>
    </row>
    <row r="177" spans="1:11" x14ac:dyDescent="0.35">
      <c r="A177" s="103" t="s">
        <v>43</v>
      </c>
      <c r="B177" s="64"/>
      <c r="C177" s="91"/>
      <c r="D177" s="91"/>
      <c r="E177" s="91"/>
      <c r="F177" s="91"/>
      <c r="G177" s="92"/>
      <c r="H177" s="92"/>
      <c r="I177" s="92"/>
      <c r="J177" s="92"/>
      <c r="K177" s="92"/>
    </row>
    <row r="178" spans="1:11" x14ac:dyDescent="0.35">
      <c r="A178" s="104" t="s">
        <v>44</v>
      </c>
      <c r="B178" s="65"/>
      <c r="C178" s="57"/>
      <c r="D178" s="57"/>
      <c r="E178" s="57"/>
      <c r="F178" s="57"/>
      <c r="G178" s="93"/>
      <c r="H178" s="93"/>
      <c r="I178" s="93"/>
      <c r="J178" s="93"/>
      <c r="K178" s="93"/>
    </row>
    <row r="179" spans="1:11" x14ac:dyDescent="0.35">
      <c r="A179" s="104" t="s">
        <v>45</v>
      </c>
      <c r="B179" s="65"/>
      <c r="C179" s="57"/>
      <c r="D179" s="57"/>
      <c r="E179" s="57"/>
      <c r="F179" s="57"/>
      <c r="G179" s="93"/>
      <c r="H179" s="93"/>
      <c r="I179" s="93"/>
      <c r="J179" s="93"/>
      <c r="K179" s="93"/>
    </row>
    <row r="180" spans="1:11" x14ac:dyDescent="0.35">
      <c r="A180" s="105" t="s">
        <v>46</v>
      </c>
      <c r="B180" s="65"/>
      <c r="C180" s="57"/>
      <c r="D180" s="57"/>
      <c r="E180" s="57"/>
      <c r="F180" s="57"/>
      <c r="G180" s="93"/>
      <c r="H180" s="93"/>
      <c r="I180" s="93"/>
      <c r="J180" s="93"/>
      <c r="K180" s="93"/>
    </row>
    <row r="181" spans="1:11" x14ac:dyDescent="0.35">
      <c r="A181" s="104" t="s">
        <v>47</v>
      </c>
      <c r="B181" s="65"/>
      <c r="C181" s="57"/>
      <c r="D181" s="57"/>
      <c r="E181" s="57"/>
      <c r="F181" s="57"/>
      <c r="G181" s="93"/>
      <c r="H181" s="93"/>
      <c r="I181" s="93"/>
      <c r="J181" s="93"/>
      <c r="K181" s="93"/>
    </row>
    <row r="182" spans="1:11" x14ac:dyDescent="0.35">
      <c r="A182" s="107" t="s">
        <v>48</v>
      </c>
      <c r="B182" s="65" t="s">
        <v>23</v>
      </c>
      <c r="C182" s="57" t="s">
        <v>23</v>
      </c>
      <c r="D182" s="57" t="s">
        <v>23</v>
      </c>
      <c r="E182" s="57" t="s">
        <v>23</v>
      </c>
      <c r="F182" s="57" t="s">
        <v>23</v>
      </c>
      <c r="G182" s="93" t="s">
        <v>23</v>
      </c>
      <c r="H182" s="93" t="s">
        <v>23</v>
      </c>
      <c r="I182" s="93" t="s">
        <v>23</v>
      </c>
      <c r="J182" s="93" t="s">
        <v>23</v>
      </c>
      <c r="K182" s="93" t="s">
        <v>23</v>
      </c>
    </row>
    <row r="183" spans="1:11" x14ac:dyDescent="0.35">
      <c r="A183" s="107" t="s">
        <v>49</v>
      </c>
      <c r="B183" s="58" t="s">
        <v>23</v>
      </c>
      <c r="C183" s="94" t="s">
        <v>23</v>
      </c>
      <c r="D183" s="94" t="s">
        <v>23</v>
      </c>
      <c r="E183" s="94" t="s">
        <v>23</v>
      </c>
      <c r="F183" s="94" t="s">
        <v>23</v>
      </c>
      <c r="G183" s="95" t="s">
        <v>23</v>
      </c>
      <c r="H183" s="95" t="s">
        <v>23</v>
      </c>
      <c r="I183" s="95" t="s">
        <v>23</v>
      </c>
      <c r="J183" s="95" t="s">
        <v>23</v>
      </c>
      <c r="K183" s="95" t="s">
        <v>23</v>
      </c>
    </row>
    <row r="184" spans="1:11" x14ac:dyDescent="0.35">
      <c r="A184" s="106" t="s">
        <v>50</v>
      </c>
      <c r="B184" s="102" t="s">
        <v>23</v>
      </c>
      <c r="C184" s="96" t="s">
        <v>23</v>
      </c>
      <c r="D184" s="96" t="s">
        <v>23</v>
      </c>
      <c r="E184" s="96" t="s">
        <v>23</v>
      </c>
      <c r="F184" s="96" t="s">
        <v>23</v>
      </c>
      <c r="G184" s="97" t="s">
        <v>23</v>
      </c>
      <c r="H184" s="97" t="s">
        <v>23</v>
      </c>
      <c r="I184" s="97" t="s">
        <v>23</v>
      </c>
      <c r="J184" s="97" t="s">
        <v>23</v>
      </c>
      <c r="K184" s="97" t="s">
        <v>23</v>
      </c>
    </row>
    <row r="185" spans="1:11" x14ac:dyDescent="0.35">
      <c r="A185" s="106" t="s">
        <v>51</v>
      </c>
      <c r="B185" s="58"/>
      <c r="C185" s="94"/>
      <c r="D185" s="94"/>
      <c r="E185" s="94"/>
      <c r="F185" s="94"/>
      <c r="G185" s="95"/>
      <c r="H185" s="95"/>
      <c r="I185" s="95"/>
      <c r="J185" s="95"/>
      <c r="K185" s="95"/>
    </row>
    <row r="186" spans="1:11" x14ac:dyDescent="0.35">
      <c r="A186" s="104" t="s">
        <v>52</v>
      </c>
      <c r="B186" s="65"/>
      <c r="C186" s="57"/>
      <c r="D186" s="57"/>
      <c r="E186" s="57"/>
      <c r="F186" s="57"/>
      <c r="G186" s="93"/>
      <c r="H186" s="93"/>
      <c r="I186" s="93"/>
      <c r="J186" s="93"/>
      <c r="K186" s="93"/>
    </row>
    <row r="187" spans="1:11" ht="27" x14ac:dyDescent="0.35">
      <c r="A187" s="31" t="s">
        <v>53</v>
      </c>
      <c r="B187" s="185"/>
      <c r="C187" s="57"/>
      <c r="D187" s="57"/>
      <c r="E187" s="57"/>
      <c r="F187" s="57"/>
      <c r="G187" s="93"/>
      <c r="H187" s="93"/>
      <c r="I187" s="93"/>
      <c r="J187" s="93"/>
      <c r="K187" s="93"/>
    </row>
    <row r="188" spans="1:11" ht="61.5" customHeight="1" x14ac:dyDescent="0.35">
      <c r="A188" s="104" t="s">
        <v>253</v>
      </c>
      <c r="B188" s="65" t="s">
        <v>23</v>
      </c>
      <c r="C188" s="57" t="s">
        <v>23</v>
      </c>
      <c r="D188" s="57" t="s">
        <v>23</v>
      </c>
      <c r="E188" s="57" t="s">
        <v>23</v>
      </c>
      <c r="F188" s="57" t="s">
        <v>23</v>
      </c>
      <c r="G188" s="93" t="s">
        <v>23</v>
      </c>
      <c r="H188" s="93" t="s">
        <v>23</v>
      </c>
      <c r="I188" s="93" t="s">
        <v>23</v>
      </c>
      <c r="J188" s="93" t="s">
        <v>23</v>
      </c>
      <c r="K188" s="93" t="s">
        <v>23</v>
      </c>
    </row>
    <row r="189" spans="1:11" ht="54" x14ac:dyDescent="0.35">
      <c r="A189" s="105" t="s">
        <v>254</v>
      </c>
      <c r="B189" s="65" t="s">
        <v>23</v>
      </c>
      <c r="C189" s="57" t="s">
        <v>23</v>
      </c>
      <c r="D189" s="57" t="s">
        <v>23</v>
      </c>
      <c r="E189" s="57" t="s">
        <v>23</v>
      </c>
      <c r="F189" s="57" t="s">
        <v>23</v>
      </c>
      <c r="G189" s="93" t="s">
        <v>23</v>
      </c>
      <c r="H189" s="93" t="s">
        <v>23</v>
      </c>
      <c r="I189" s="93" t="s">
        <v>23</v>
      </c>
      <c r="J189" s="93" t="s">
        <v>23</v>
      </c>
      <c r="K189" s="93" t="s">
        <v>23</v>
      </c>
    </row>
    <row r="190" spans="1:11" ht="68.25" customHeight="1" x14ac:dyDescent="0.35">
      <c r="A190" s="105" t="s">
        <v>246</v>
      </c>
      <c r="B190" s="52"/>
      <c r="C190" s="94"/>
      <c r="D190" s="94"/>
      <c r="E190" s="94"/>
      <c r="F190" s="94"/>
      <c r="G190" s="95"/>
      <c r="H190" s="95"/>
      <c r="I190" s="95"/>
      <c r="J190" s="95"/>
      <c r="K190" s="95"/>
    </row>
    <row r="191" spans="1:11" x14ac:dyDescent="0.35"/>
    <row r="192" spans="1:11" ht="34.5" customHeight="1" x14ac:dyDescent="0.35">
      <c r="A192" s="184" t="s">
        <v>116</v>
      </c>
    </row>
    <row r="193" spans="1:11" ht="48.75" customHeight="1" x14ac:dyDescent="0.35">
      <c r="A193" s="197" t="s">
        <v>247</v>
      </c>
      <c r="B193" s="197"/>
      <c r="C193" s="197"/>
      <c r="D193" s="197"/>
      <c r="E193" s="197"/>
    </row>
    <row r="194" spans="1:11" ht="24.95" customHeight="1" x14ac:dyDescent="0.35">
      <c r="A194" s="169" t="s">
        <v>117</v>
      </c>
    </row>
    <row r="195" spans="1:11" ht="13.9" x14ac:dyDescent="0.35">
      <c r="A195" s="172" t="s">
        <v>14</v>
      </c>
      <c r="B195" s="172" t="s">
        <v>105</v>
      </c>
      <c r="C195" s="172" t="s">
        <v>106</v>
      </c>
      <c r="D195" s="172" t="s">
        <v>107</v>
      </c>
      <c r="E195" s="172" t="s">
        <v>108</v>
      </c>
      <c r="F195" s="172" t="s">
        <v>109</v>
      </c>
      <c r="G195" s="172" t="s">
        <v>110</v>
      </c>
      <c r="H195" s="172" t="s">
        <v>111</v>
      </c>
      <c r="I195" s="172" t="s">
        <v>112</v>
      </c>
      <c r="J195" s="172" t="s">
        <v>113</v>
      </c>
      <c r="K195" s="171" t="s">
        <v>114</v>
      </c>
    </row>
    <row r="196" spans="1:11" x14ac:dyDescent="0.35">
      <c r="A196" s="106" t="s">
        <v>44</v>
      </c>
      <c r="B196" s="168"/>
      <c r="C196" s="91"/>
      <c r="D196" s="91"/>
      <c r="E196" s="91"/>
      <c r="F196" s="91"/>
      <c r="G196" s="92"/>
      <c r="H196" s="92"/>
      <c r="I196" s="92"/>
      <c r="J196" s="92"/>
      <c r="K196" s="164"/>
    </row>
    <row r="197" spans="1:11" x14ac:dyDescent="0.35">
      <c r="A197" s="104" t="s">
        <v>45</v>
      </c>
      <c r="B197" s="65"/>
      <c r="C197" s="57"/>
      <c r="D197" s="57"/>
      <c r="E197" s="57"/>
      <c r="F197" s="57"/>
      <c r="G197" s="93"/>
      <c r="H197" s="93"/>
      <c r="I197" s="93"/>
      <c r="J197" s="93"/>
      <c r="K197" s="165"/>
    </row>
    <row r="198" spans="1:11" x14ac:dyDescent="0.35">
      <c r="A198" s="105" t="s">
        <v>46</v>
      </c>
      <c r="B198" s="65"/>
      <c r="C198" s="57"/>
      <c r="D198" s="57"/>
      <c r="E198" s="57"/>
      <c r="F198" s="57"/>
      <c r="G198" s="93"/>
      <c r="H198" s="93"/>
      <c r="I198" s="93"/>
      <c r="J198" s="93"/>
      <c r="K198" s="165"/>
    </row>
    <row r="199" spans="1:11" x14ac:dyDescent="0.35">
      <c r="A199" s="104" t="s">
        <v>47</v>
      </c>
      <c r="B199" s="65"/>
      <c r="C199" s="57"/>
      <c r="D199" s="57"/>
      <c r="E199" s="57"/>
      <c r="F199" s="57"/>
      <c r="G199" s="93"/>
      <c r="H199" s="93"/>
      <c r="I199" s="93"/>
      <c r="J199" s="93"/>
      <c r="K199" s="165"/>
    </row>
    <row r="200" spans="1:11" x14ac:dyDescent="0.35">
      <c r="A200" s="107" t="s">
        <v>48</v>
      </c>
      <c r="B200" s="65" t="s">
        <v>23</v>
      </c>
      <c r="C200" s="57" t="s">
        <v>23</v>
      </c>
      <c r="D200" s="57" t="s">
        <v>23</v>
      </c>
      <c r="E200" s="57" t="s">
        <v>23</v>
      </c>
      <c r="F200" s="57" t="s">
        <v>23</v>
      </c>
      <c r="G200" s="93" t="s">
        <v>23</v>
      </c>
      <c r="H200" s="93" t="s">
        <v>23</v>
      </c>
      <c r="I200" s="93" t="s">
        <v>23</v>
      </c>
      <c r="J200" s="93" t="s">
        <v>23</v>
      </c>
      <c r="K200" s="165" t="s">
        <v>23</v>
      </c>
    </row>
    <row r="201" spans="1:11" x14ac:dyDescent="0.35">
      <c r="A201" s="107" t="s">
        <v>49</v>
      </c>
      <c r="B201" s="58" t="s">
        <v>23</v>
      </c>
      <c r="C201" s="94" t="s">
        <v>23</v>
      </c>
      <c r="D201" s="94" t="s">
        <v>23</v>
      </c>
      <c r="E201" s="94" t="s">
        <v>23</v>
      </c>
      <c r="F201" s="94" t="s">
        <v>23</v>
      </c>
      <c r="G201" s="95" t="s">
        <v>23</v>
      </c>
      <c r="H201" s="95" t="s">
        <v>23</v>
      </c>
      <c r="I201" s="95" t="s">
        <v>23</v>
      </c>
      <c r="J201" s="95" t="s">
        <v>23</v>
      </c>
      <c r="K201" s="166" t="s">
        <v>23</v>
      </c>
    </row>
    <row r="202" spans="1:11" x14ac:dyDescent="0.35">
      <c r="A202" s="106" t="s">
        <v>50</v>
      </c>
      <c r="B202" s="102" t="s">
        <v>23</v>
      </c>
      <c r="C202" s="96" t="s">
        <v>23</v>
      </c>
      <c r="D202" s="96" t="s">
        <v>23</v>
      </c>
      <c r="E202" s="96" t="s">
        <v>23</v>
      </c>
      <c r="F202" s="96" t="s">
        <v>23</v>
      </c>
      <c r="G202" s="97" t="s">
        <v>23</v>
      </c>
      <c r="H202" s="97" t="s">
        <v>23</v>
      </c>
      <c r="I202" s="97" t="s">
        <v>23</v>
      </c>
      <c r="J202" s="97" t="s">
        <v>23</v>
      </c>
      <c r="K202" s="167" t="s">
        <v>23</v>
      </c>
    </row>
    <row r="203" spans="1:11" x14ac:dyDescent="0.35">
      <c r="A203" s="106" t="s">
        <v>51</v>
      </c>
      <c r="B203" s="58"/>
      <c r="C203" s="94"/>
      <c r="D203" s="94"/>
      <c r="E203" s="94"/>
      <c r="F203" s="94"/>
      <c r="G203" s="95"/>
      <c r="H203" s="95"/>
      <c r="I203" s="95"/>
      <c r="J203" s="95"/>
      <c r="K203" s="166"/>
    </row>
    <row r="204" spans="1:11" x14ac:dyDescent="0.35">
      <c r="A204" s="106" t="s">
        <v>52</v>
      </c>
      <c r="B204" s="58"/>
      <c r="C204" s="94"/>
      <c r="D204" s="94"/>
      <c r="E204" s="94"/>
      <c r="F204" s="94"/>
      <c r="G204" s="95"/>
      <c r="H204" s="95"/>
      <c r="I204" s="95"/>
      <c r="J204" s="95"/>
      <c r="K204" s="166"/>
    </row>
    <row r="205" spans="1:11" ht="27" x14ac:dyDescent="0.35">
      <c r="A205" s="104" t="s">
        <v>118</v>
      </c>
      <c r="B205" s="65"/>
      <c r="C205" s="57"/>
      <c r="D205" s="57"/>
      <c r="E205" s="57"/>
      <c r="F205" s="57"/>
      <c r="G205" s="93"/>
      <c r="H205" s="93"/>
      <c r="I205" s="93"/>
      <c r="J205" s="93"/>
      <c r="K205" s="165"/>
    </row>
    <row r="206" spans="1:11" ht="69.75" customHeight="1" x14ac:dyDescent="0.35">
      <c r="A206" s="104" t="s">
        <v>115</v>
      </c>
      <c r="B206" s="65" t="s">
        <v>23</v>
      </c>
      <c r="C206" s="57" t="s">
        <v>23</v>
      </c>
      <c r="D206" s="57" t="s">
        <v>23</v>
      </c>
      <c r="E206" s="57" t="s">
        <v>23</v>
      </c>
      <c r="F206" s="57" t="s">
        <v>23</v>
      </c>
      <c r="G206" s="93" t="s">
        <v>23</v>
      </c>
      <c r="H206" s="93" t="s">
        <v>23</v>
      </c>
      <c r="I206" s="93" t="s">
        <v>23</v>
      </c>
      <c r="J206" s="93" t="s">
        <v>23</v>
      </c>
      <c r="K206" s="165" t="s">
        <v>23</v>
      </c>
    </row>
    <row r="207" spans="1:11" ht="54" x14ac:dyDescent="0.35">
      <c r="A207" s="105" t="s">
        <v>119</v>
      </c>
      <c r="B207" s="65" t="s">
        <v>23</v>
      </c>
      <c r="C207" s="57" t="s">
        <v>23</v>
      </c>
      <c r="D207" s="57" t="s">
        <v>23</v>
      </c>
      <c r="E207" s="57" t="s">
        <v>23</v>
      </c>
      <c r="F207" s="57" t="s">
        <v>23</v>
      </c>
      <c r="G207" s="93" t="s">
        <v>23</v>
      </c>
      <c r="H207" s="93" t="s">
        <v>23</v>
      </c>
      <c r="I207" s="93" t="s">
        <v>23</v>
      </c>
      <c r="J207" s="93" t="s">
        <v>23</v>
      </c>
      <c r="K207" s="165" t="s">
        <v>23</v>
      </c>
    </row>
    <row r="208" spans="1:11" ht="75" customHeight="1" x14ac:dyDescent="0.35">
      <c r="A208" s="193" t="s">
        <v>246</v>
      </c>
      <c r="B208" s="186"/>
      <c r="C208" s="187"/>
      <c r="D208" s="187"/>
      <c r="E208" s="187"/>
      <c r="F208" s="187"/>
      <c r="G208" s="188"/>
      <c r="H208" s="188"/>
      <c r="I208" s="188"/>
      <c r="J208" s="188"/>
      <c r="K208" s="189"/>
    </row>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3" x14ac:dyDescent="0.35"/>
    <row r="384" x14ac:dyDescent="0.35"/>
    <row r="385" x14ac:dyDescent="0.35"/>
  </sheetData>
  <mergeCells count="2">
    <mergeCell ref="A44:C44"/>
    <mergeCell ref="A193:E193"/>
  </mergeCells>
  <conditionalFormatting sqref="A8:D8">
    <cfRule type="expression" dxfId="3" priority="14">
      <formula>IF($M$8="FAILED",TRUE,FALSE)</formula>
    </cfRule>
  </conditionalFormatting>
  <dataValidations count="1">
    <dataValidation allowBlank="1" showInputMessage="1" showErrorMessage="1" sqref="B204" xr:uid="{7E8A3B0C-7209-4220-82A6-37A4C120706C}"/>
  </dataValidations>
  <pageMargins left="0.23622047244094491" right="0.23622047244094491" top="0.35433070866141736" bottom="0.35433070866141736" header="0.31496062992125984" footer="0.31496062992125984"/>
  <pageSetup paperSize="9" scale="39" orientation="landscape" r:id="rId1"/>
  <rowBreaks count="1" manualBreakCount="1">
    <brk id="43" max="10" man="1"/>
  </rowBreaks>
  <tableParts count="11">
    <tablePart r:id="rId2"/>
    <tablePart r:id="rId3"/>
    <tablePart r:id="rId4"/>
    <tablePart r:id="rId5"/>
    <tablePart r:id="rId6"/>
    <tablePart r:id="rId7"/>
    <tablePart r:id="rId8"/>
    <tablePart r:id="rId9"/>
    <tablePart r:id="rId10"/>
    <tablePart r:id="rId11"/>
    <tablePart r:id="rId12"/>
  </tableParts>
  <extLst>
    <ext xmlns:x14="http://schemas.microsoft.com/office/spreadsheetml/2009/9/main" uri="{CCE6A557-97BC-4b89-ADB6-D9C93CAAB3DF}">
      <x14:dataValidations xmlns:xm="http://schemas.microsoft.com/office/excel/2006/main" count="6">
        <x14:dataValidation type="list" allowBlank="1" showInputMessage="1" showErrorMessage="1" xr:uid="{7DD16C74-6C08-464B-9DAF-365DA9BF7EFD}">
          <x14:formula1>
            <xm:f>DropDown!$P$2:$P$5</xm:f>
          </x14:formula1>
          <xm:sqref>A33:A42 A67:A76 A100:A109 A130:A139 A161:A170</xm:sqref>
        </x14:dataValidation>
        <x14:dataValidation type="list" allowBlank="1" showInputMessage="1" showErrorMessage="1" xr:uid="{467F7047-AB9B-4565-A9A5-BCD154A9FB5C}">
          <x14:formula1>
            <xm:f>DropDown!$B$2:$B$4</xm:f>
          </x14:formula1>
          <xm:sqref>A29 A63 A96 A126:A127 A157 B189:K189 B207:K207</xm:sqref>
        </x14:dataValidation>
        <x14:dataValidation type="list" allowBlank="1" showInputMessage="1" showErrorMessage="1" xr:uid="{28BC04E5-D138-4603-B51E-6B7B0F843FFB}">
          <x14:formula1>
            <xm:f>DropDown!$AJ$2:$AJ$33</xm:f>
          </x14:formula1>
          <xm:sqref>B22 B56 B89 B119 B150 B182:K182 B200:K200</xm:sqref>
        </x14:dataValidation>
        <x14:dataValidation type="list" allowBlank="1" showInputMessage="1" showErrorMessage="1" xr:uid="{D511EA7E-A60D-4F69-8F30-E88FFD863BAA}">
          <x14:formula1>
            <xm:f>DropDown!$AH$2:$AH$110</xm:f>
          </x14:formula1>
          <xm:sqref>B24 B58 B91 B121 B152 B184:K184 B202:K202</xm:sqref>
        </x14:dataValidation>
        <x14:dataValidation type="list" allowBlank="1" showInputMessage="1" showErrorMessage="1" xr:uid="{78D192D4-0DD9-4230-9B1D-A268E7DEBFF1}">
          <x14:formula1>
            <xm:f>DropDown!$AF$2:$AF$14</xm:f>
          </x14:formula1>
          <xm:sqref>B23 B57 B90 B120 B151 B183:K183 B201:K201</xm:sqref>
        </x14:dataValidation>
        <x14:dataValidation type="list" allowBlank="1" showInputMessage="1" showErrorMessage="1" xr:uid="{902AC3B1-6FF7-4341-BF53-C2BB184ACBE3}">
          <x14:formula1>
            <xm:f>DropDown!$AB$2:$AB$5</xm:f>
          </x14:formula1>
          <xm:sqref>B188:K188 B206:K206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AE126"/>
  <sheetViews>
    <sheetView showGridLines="0" zoomScaleNormal="100" workbookViewId="0"/>
  </sheetViews>
  <sheetFormatPr defaultColWidth="10.265625" defaultRowHeight="14.25" zeroHeight="1" x14ac:dyDescent="0.45"/>
  <cols>
    <col min="1" max="1" width="32.3984375" style="85" customWidth="1"/>
    <col min="2" max="21" width="21" style="85" customWidth="1"/>
    <col min="22" max="23" width="18.3984375" style="85" hidden="1" customWidth="1"/>
    <col min="24" max="24" width="18.265625" style="85" hidden="1" customWidth="1"/>
    <col min="25" max="25" width="9.1328125" style="85" hidden="1" customWidth="1"/>
    <col min="26" max="26" width="15.73046875" style="85" hidden="1" customWidth="1"/>
    <col min="27" max="31" width="19.3984375" style="85" hidden="1" customWidth="1"/>
    <col min="32" max="34" width="19.3984375" style="85" customWidth="1"/>
    <col min="35" max="35" width="10.265625" style="85" customWidth="1"/>
    <col min="36" max="16384" width="10.265625" style="85"/>
  </cols>
  <sheetData>
    <row r="1" spans="1:31" s="76" customFormat="1" ht="45" customHeight="1" x14ac:dyDescent="0.45">
      <c r="A1" s="35" t="s">
        <v>120</v>
      </c>
      <c r="B1" s="35"/>
      <c r="C1" s="35"/>
      <c r="D1" s="35"/>
      <c r="E1" s="35"/>
      <c r="F1" s="35"/>
      <c r="G1" s="35"/>
      <c r="H1" s="35"/>
      <c r="I1" s="35"/>
      <c r="J1" s="35"/>
      <c r="K1" s="35"/>
      <c r="L1" s="35"/>
      <c r="M1" s="35"/>
      <c r="N1" s="35"/>
      <c r="O1" s="35"/>
      <c r="P1" s="35"/>
      <c r="Q1" s="35"/>
      <c r="R1" s="35"/>
      <c r="S1" s="35"/>
      <c r="T1" s="35"/>
      <c r="U1" s="35"/>
      <c r="V1" s="35"/>
      <c r="W1" s="35"/>
      <c r="X1" s="35"/>
      <c r="Y1" s="35"/>
      <c r="Z1" s="75"/>
    </row>
    <row r="2" spans="1:31" s="79" customFormat="1" ht="18" customHeight="1" x14ac:dyDescent="0.35">
      <c r="A2" s="12" t="s">
        <v>26</v>
      </c>
      <c r="B2" s="13">
        <f>'Privacy notice'!B12</f>
        <v>0</v>
      </c>
      <c r="C2" s="13"/>
      <c r="D2" s="13"/>
      <c r="E2" s="13"/>
      <c r="F2" s="13"/>
      <c r="G2" s="13"/>
      <c r="H2" s="13"/>
      <c r="I2" s="13"/>
      <c r="J2" s="13"/>
      <c r="K2" s="13"/>
      <c r="L2" s="13"/>
      <c r="M2" s="13"/>
      <c r="N2" s="13"/>
      <c r="O2" s="13"/>
      <c r="P2" s="13"/>
      <c r="Q2" s="13"/>
      <c r="R2" s="13"/>
      <c r="S2" s="13"/>
      <c r="T2" s="13"/>
      <c r="U2" s="13"/>
      <c r="V2" s="13"/>
      <c r="W2" s="13"/>
      <c r="X2" s="13"/>
      <c r="Y2" s="13"/>
      <c r="Z2" s="78"/>
    </row>
    <row r="3" spans="1:31" s="79" customFormat="1" ht="18" customHeight="1" x14ac:dyDescent="0.35">
      <c r="A3" s="12" t="s">
        <v>27</v>
      </c>
      <c r="B3" s="13">
        <f>'Privacy notice'!B13</f>
        <v>0</v>
      </c>
      <c r="C3" s="13"/>
      <c r="D3" s="13"/>
      <c r="E3" s="13"/>
      <c r="F3" s="13"/>
      <c r="G3" s="13"/>
      <c r="H3" s="13"/>
      <c r="I3" s="13"/>
      <c r="J3" s="13"/>
      <c r="K3" s="13"/>
      <c r="L3" s="13"/>
      <c r="M3" s="13"/>
      <c r="N3" s="13"/>
      <c r="O3" s="13"/>
      <c r="P3" s="13"/>
      <c r="Q3" s="13"/>
      <c r="R3" s="13"/>
      <c r="S3" s="13"/>
      <c r="T3" s="13"/>
      <c r="U3" s="13"/>
      <c r="V3" s="13"/>
      <c r="W3" s="13"/>
      <c r="X3" s="13"/>
      <c r="Y3" s="13"/>
      <c r="Z3" s="78"/>
    </row>
    <row r="4" spans="1:31" s="77" customFormat="1" ht="18" customHeight="1" x14ac:dyDescent="0.35">
      <c r="A4" s="12" t="s">
        <v>4</v>
      </c>
      <c r="B4" s="13"/>
      <c r="C4" s="13"/>
      <c r="D4" s="13"/>
      <c r="E4" s="13"/>
      <c r="F4" s="13"/>
      <c r="G4" s="13"/>
      <c r="H4" s="13"/>
      <c r="I4" s="13"/>
      <c r="J4" s="13"/>
      <c r="K4" s="13"/>
      <c r="L4" s="13"/>
      <c r="M4" s="13"/>
      <c r="N4" s="13"/>
      <c r="O4" s="13"/>
      <c r="P4" s="13"/>
      <c r="Q4" s="13"/>
      <c r="R4" s="13"/>
      <c r="S4" s="13"/>
      <c r="T4" s="13"/>
      <c r="U4" s="13"/>
      <c r="V4" s="13"/>
      <c r="W4" s="149" t="s">
        <v>5</v>
      </c>
      <c r="X4" s="13"/>
      <c r="Y4" s="13"/>
      <c r="Z4" s="80"/>
    </row>
    <row r="5" spans="1:31" s="77" customFormat="1" ht="17.649999999999999" customHeight="1" x14ac:dyDescent="0.35">
      <c r="A5" s="12" t="s">
        <v>121</v>
      </c>
      <c r="B5" s="73"/>
      <c r="C5" s="73"/>
      <c r="D5" s="73"/>
      <c r="E5" s="73"/>
      <c r="F5" s="73"/>
      <c r="G5" s="73"/>
      <c r="H5" s="73"/>
      <c r="I5" s="73"/>
      <c r="J5" s="73"/>
      <c r="K5" s="73"/>
      <c r="L5" s="73"/>
      <c r="M5" s="73"/>
      <c r="N5" s="73"/>
      <c r="O5" s="73"/>
      <c r="W5" s="81" t="str">
        <f>IF(COUNTIF(V16:AE16,"BLANK")&lt;10,"PASSED","FAILED")</f>
        <v>FAILED</v>
      </c>
    </row>
    <row r="6" spans="1:31" s="79" customFormat="1" ht="44.65" customHeight="1" x14ac:dyDescent="0.35">
      <c r="A6" s="69" t="s">
        <v>8</v>
      </c>
      <c r="B6" s="74"/>
      <c r="C6" s="74"/>
      <c r="D6" s="74"/>
      <c r="E6" s="74"/>
      <c r="F6" s="74"/>
      <c r="G6" s="74"/>
      <c r="H6" s="74"/>
      <c r="I6" s="74"/>
      <c r="J6" s="74"/>
      <c r="K6" s="74"/>
      <c r="L6" s="74"/>
      <c r="M6" s="74"/>
      <c r="N6" s="74"/>
      <c r="O6" s="74"/>
      <c r="P6" s="13"/>
      <c r="Q6" s="74"/>
      <c r="R6" s="74"/>
      <c r="S6" s="74"/>
      <c r="T6" s="74"/>
      <c r="U6" s="74"/>
      <c r="V6" s="74"/>
      <c r="W6" s="13"/>
      <c r="X6" s="74"/>
      <c r="Y6" s="13"/>
      <c r="Z6" s="78"/>
    </row>
    <row r="7" spans="1:31" s="79" customFormat="1" ht="18" customHeight="1" x14ac:dyDescent="0.35">
      <c r="A7" s="12" t="s">
        <v>255</v>
      </c>
      <c r="B7" s="17"/>
      <c r="C7" s="17"/>
      <c r="D7" s="17"/>
      <c r="E7" s="17"/>
      <c r="F7" s="17"/>
      <c r="G7" s="17"/>
      <c r="H7" s="17"/>
      <c r="I7" s="17"/>
      <c r="J7" s="17"/>
      <c r="K7" s="17"/>
      <c r="L7" s="17"/>
      <c r="M7" s="17"/>
      <c r="N7" s="17"/>
      <c r="O7" s="17"/>
      <c r="P7" s="17"/>
      <c r="Q7" s="17"/>
      <c r="R7" s="17"/>
      <c r="S7" s="17"/>
      <c r="T7" s="17"/>
      <c r="U7" s="17"/>
      <c r="V7" s="17"/>
      <c r="W7" s="17"/>
      <c r="X7" s="17"/>
      <c r="Y7" s="17"/>
      <c r="Z7" s="78"/>
    </row>
    <row r="8" spans="1:31" s="79" customFormat="1" ht="18" customHeight="1" x14ac:dyDescent="0.35">
      <c r="A8" s="12" t="s">
        <v>122</v>
      </c>
      <c r="B8" s="17"/>
      <c r="C8" s="17"/>
      <c r="D8" s="17"/>
      <c r="E8" s="17"/>
      <c r="F8" s="17"/>
      <c r="G8" s="17"/>
      <c r="H8" s="17"/>
      <c r="I8" s="17"/>
      <c r="J8" s="17"/>
      <c r="K8" s="17"/>
      <c r="L8" s="17"/>
      <c r="M8" s="17"/>
      <c r="N8" s="17"/>
      <c r="O8" s="17"/>
      <c r="P8" s="17"/>
      <c r="Q8" s="17"/>
      <c r="R8" s="17"/>
      <c r="S8" s="17"/>
      <c r="T8" s="17"/>
      <c r="U8" s="17"/>
      <c r="V8" s="17"/>
      <c r="W8" s="17"/>
      <c r="X8" s="17"/>
      <c r="Y8" s="17"/>
      <c r="Z8" s="78"/>
    </row>
    <row r="9" spans="1:31" s="79" customFormat="1" ht="18" customHeight="1" x14ac:dyDescent="0.35">
      <c r="A9" s="12" t="s">
        <v>123</v>
      </c>
      <c r="B9" s="17"/>
      <c r="C9" s="17"/>
      <c r="D9" s="17"/>
      <c r="E9" s="17"/>
      <c r="F9" s="17"/>
      <c r="G9" s="17"/>
      <c r="H9" s="17"/>
      <c r="I9" s="17"/>
      <c r="J9" s="17"/>
      <c r="K9" s="17"/>
      <c r="L9" s="17"/>
      <c r="M9" s="17"/>
      <c r="N9" s="17"/>
      <c r="O9" s="17"/>
      <c r="P9" s="17"/>
      <c r="Q9" s="17"/>
      <c r="R9" s="17"/>
      <c r="S9" s="17"/>
      <c r="T9" s="17"/>
      <c r="U9" s="17"/>
      <c r="V9" s="17"/>
      <c r="W9" s="17"/>
      <c r="X9" s="17"/>
      <c r="Y9" s="17"/>
      <c r="Z9" s="78"/>
    </row>
    <row r="10" spans="1:31" s="79" customFormat="1" ht="18" customHeight="1" x14ac:dyDescent="0.35">
      <c r="A10" s="12" t="s">
        <v>124</v>
      </c>
      <c r="B10" s="17"/>
      <c r="C10" s="17"/>
      <c r="D10" s="17"/>
      <c r="E10" s="17"/>
      <c r="F10" s="17"/>
      <c r="G10" s="17"/>
      <c r="H10" s="17"/>
      <c r="I10" s="17"/>
      <c r="J10" s="17"/>
      <c r="K10" s="17"/>
      <c r="L10" s="17"/>
      <c r="M10" s="17"/>
      <c r="N10" s="17"/>
      <c r="O10" s="17"/>
      <c r="P10" s="17"/>
      <c r="Q10" s="17"/>
      <c r="R10" s="17"/>
      <c r="S10" s="17"/>
      <c r="T10" s="17"/>
      <c r="U10" s="17"/>
      <c r="V10" s="17"/>
      <c r="W10" s="17"/>
      <c r="X10" s="17"/>
      <c r="Y10" s="17"/>
      <c r="Z10" s="78"/>
    </row>
    <row r="11" spans="1:31" s="79" customFormat="1" ht="18" customHeight="1" x14ac:dyDescent="0.35">
      <c r="A11" s="4" t="s">
        <v>256</v>
      </c>
      <c r="B11" s="17"/>
      <c r="C11" s="17"/>
      <c r="D11" s="17"/>
      <c r="E11" s="17"/>
      <c r="F11" s="17"/>
      <c r="G11" s="17"/>
      <c r="H11" s="17"/>
      <c r="I11" s="17"/>
      <c r="J11" s="17"/>
      <c r="K11" s="17"/>
      <c r="L11" s="17"/>
      <c r="M11" s="17"/>
      <c r="N11" s="17"/>
      <c r="O11" s="17"/>
      <c r="P11" s="17"/>
      <c r="Q11" s="17"/>
      <c r="R11" s="17"/>
      <c r="S11" s="17"/>
      <c r="T11" s="17"/>
      <c r="U11" s="17"/>
      <c r="V11" s="17"/>
      <c r="W11" s="17"/>
      <c r="X11" s="17"/>
      <c r="Y11" s="17"/>
      <c r="Z11" s="78"/>
    </row>
    <row r="12" spans="1:31" s="79" customFormat="1" ht="45" customHeight="1" x14ac:dyDescent="0.35">
      <c r="A12" s="69" t="s">
        <v>125</v>
      </c>
      <c r="B12" s="82"/>
      <c r="C12" s="82"/>
      <c r="D12" s="82"/>
      <c r="E12" s="82"/>
      <c r="F12" s="83"/>
      <c r="G12" s="83"/>
      <c r="H12" s="83"/>
      <c r="I12" s="83"/>
      <c r="J12" s="83"/>
      <c r="K12" s="83"/>
      <c r="L12" s="83"/>
      <c r="M12" s="83"/>
      <c r="N12" s="83"/>
      <c r="O12" s="83"/>
      <c r="P12" s="83"/>
      <c r="Q12" s="83"/>
      <c r="R12" s="83"/>
      <c r="S12" s="83"/>
      <c r="T12" s="83"/>
      <c r="U12" s="83"/>
      <c r="V12" s="83"/>
      <c r="W12" s="83"/>
      <c r="X12" s="83"/>
      <c r="Y12" s="83"/>
      <c r="Z12" s="78"/>
    </row>
    <row r="13" spans="1:31" s="79" customFormat="1" ht="18" customHeight="1" x14ac:dyDescent="0.35">
      <c r="A13" s="71" t="s">
        <v>257</v>
      </c>
      <c r="B13" s="82"/>
      <c r="C13" s="82"/>
      <c r="D13" s="82"/>
      <c r="E13" s="82"/>
      <c r="F13" s="83"/>
      <c r="G13" s="83"/>
      <c r="H13" s="83"/>
      <c r="I13" s="83"/>
      <c r="J13" s="83"/>
      <c r="K13" s="83"/>
      <c r="L13" s="83"/>
      <c r="M13" s="83"/>
      <c r="N13" s="83"/>
      <c r="O13" s="83"/>
      <c r="P13" s="83"/>
      <c r="Q13" s="83"/>
      <c r="R13" s="83"/>
      <c r="S13" s="83"/>
      <c r="T13" s="83"/>
      <c r="U13" s="83"/>
      <c r="V13" s="83"/>
      <c r="W13" s="83"/>
      <c r="X13" s="83"/>
      <c r="Y13" s="83"/>
      <c r="Z13" s="78"/>
    </row>
    <row r="14" spans="1:31" s="79" customFormat="1" ht="30" customHeight="1" x14ac:dyDescent="0.35">
      <c r="A14" s="40" t="s">
        <v>126</v>
      </c>
      <c r="B14" s="82"/>
      <c r="C14" s="82"/>
      <c r="D14" s="82"/>
      <c r="E14" s="82"/>
      <c r="F14" s="83"/>
      <c r="G14" s="83"/>
      <c r="H14" s="83"/>
      <c r="I14" s="83"/>
      <c r="J14" s="83"/>
      <c r="K14" s="83"/>
      <c r="L14" s="83"/>
      <c r="M14" s="83"/>
      <c r="N14" s="83"/>
      <c r="O14" s="83"/>
      <c r="P14" s="83"/>
      <c r="Q14" s="83"/>
      <c r="R14" s="83"/>
      <c r="S14" s="83"/>
      <c r="T14" s="83"/>
      <c r="U14" s="83"/>
      <c r="V14" s="83"/>
      <c r="W14" s="83"/>
      <c r="X14" s="83"/>
      <c r="Y14" s="83"/>
      <c r="Z14" s="78"/>
    </row>
    <row r="15" spans="1:31" customFormat="1" ht="30" customHeight="1" x14ac:dyDescent="0.45">
      <c r="A15" s="109" t="s">
        <v>14</v>
      </c>
      <c r="B15" s="63" t="s">
        <v>105</v>
      </c>
      <c r="C15" s="62" t="s">
        <v>106</v>
      </c>
      <c r="D15" s="62" t="s">
        <v>107</v>
      </c>
      <c r="E15" s="62" t="s">
        <v>108</v>
      </c>
      <c r="F15" s="62" t="s">
        <v>109</v>
      </c>
      <c r="G15" s="62" t="s">
        <v>110</v>
      </c>
      <c r="H15" s="62" t="s">
        <v>111</v>
      </c>
      <c r="I15" s="62" t="s">
        <v>112</v>
      </c>
      <c r="J15" s="62" t="s">
        <v>113</v>
      </c>
      <c r="K15" s="63" t="s">
        <v>114</v>
      </c>
      <c r="V15" t="s">
        <v>127</v>
      </c>
    </row>
    <row r="16" spans="1:31" customFormat="1" ht="18" customHeight="1" x14ac:dyDescent="0.45">
      <c r="A16" s="103" t="s">
        <v>43</v>
      </c>
      <c r="B16" s="64"/>
      <c r="C16" s="91"/>
      <c r="D16" s="91"/>
      <c r="E16" s="91"/>
      <c r="F16" s="91"/>
      <c r="G16" s="92"/>
      <c r="H16" s="92"/>
      <c r="I16" s="92"/>
      <c r="J16" s="92"/>
      <c r="K16" s="92"/>
      <c r="V16" t="str">
        <f>IF(AND(COUNTIF(B16:B27,"")=0,COUNTIF(B26:B27,"Please select")=0,IF(AND(B27="Yes",B28=""),FALSE,TRUE)),"FULL","BLANK")</f>
        <v>BLANK</v>
      </c>
      <c r="W16" t="str">
        <f t="shared" ref="W16:AB16" si="0">IF(AND(COUNTIF(C16:C27,"")=0,COUNTIF(C26:C27,"Please select")=0,IF(AND(C27="Yes",C28=""),FALSE,TRUE)),"FULL","BLANK")</f>
        <v>BLANK</v>
      </c>
      <c r="X16" t="str">
        <f t="shared" si="0"/>
        <v>BLANK</v>
      </c>
      <c r="Y16" t="str">
        <f t="shared" si="0"/>
        <v>BLANK</v>
      </c>
      <c r="Z16" t="str">
        <f t="shared" si="0"/>
        <v>BLANK</v>
      </c>
      <c r="AA16" t="str">
        <f t="shared" si="0"/>
        <v>BLANK</v>
      </c>
      <c r="AB16" t="str">
        <f t="shared" si="0"/>
        <v>BLANK</v>
      </c>
      <c r="AC16" t="str">
        <f t="shared" ref="AC16" si="1">IF(AND(COUNTIF(I16:I27,"")=0,COUNTIF(I26:I27,"Please select")=0,IF(AND(I27="Yes",I28=""),FALSE,TRUE)),"FULL","BLANK")</f>
        <v>BLANK</v>
      </c>
      <c r="AD16" t="str">
        <f t="shared" ref="AD16" si="2">IF(AND(COUNTIF(J16:J27,"")=0,COUNTIF(J26:J27,"Please select")=0,IF(AND(J27="Yes",J28=""),FALSE,TRUE)),"FULL","BLANK")</f>
        <v>BLANK</v>
      </c>
      <c r="AE16" t="str">
        <f>IF(AND(COUNTIF(K16:K27,"")=0,COUNTIF(K26:K27,"Please select")=0,IF(AND(K27="Yes",K28=""),FALSE,TRUE)),"FULL","BLANK")</f>
        <v>BLANK</v>
      </c>
    </row>
    <row r="17" spans="1:26" customFormat="1" ht="18" customHeight="1" x14ac:dyDescent="0.45">
      <c r="A17" s="104" t="s">
        <v>44</v>
      </c>
      <c r="B17" s="65"/>
      <c r="C17" s="57"/>
      <c r="D17" s="57"/>
      <c r="E17" s="57"/>
      <c r="F17" s="57"/>
      <c r="G17" s="93"/>
      <c r="H17" s="93"/>
      <c r="I17" s="93"/>
      <c r="J17" s="93"/>
      <c r="K17" s="93"/>
    </row>
    <row r="18" spans="1:26" customFormat="1" ht="18" customHeight="1" x14ac:dyDescent="0.45">
      <c r="A18" s="104" t="s">
        <v>45</v>
      </c>
      <c r="B18" s="65"/>
      <c r="C18" s="57"/>
      <c r="D18" s="57"/>
      <c r="E18" s="57"/>
      <c r="F18" s="57"/>
      <c r="G18" s="93"/>
      <c r="H18" s="93"/>
      <c r="I18" s="93"/>
      <c r="J18" s="93"/>
      <c r="K18" s="93"/>
      <c r="V18" s="150"/>
    </row>
    <row r="19" spans="1:26" customFormat="1" ht="18" customHeight="1" x14ac:dyDescent="0.45">
      <c r="A19" s="105" t="s">
        <v>46</v>
      </c>
      <c r="B19" s="65"/>
      <c r="C19" s="57"/>
      <c r="D19" s="57"/>
      <c r="E19" s="57"/>
      <c r="F19" s="57"/>
      <c r="G19" s="93"/>
      <c r="H19" s="93"/>
      <c r="I19" s="93"/>
      <c r="J19" s="93"/>
      <c r="K19" s="93"/>
    </row>
    <row r="20" spans="1:26" customFormat="1" ht="18" customHeight="1" x14ac:dyDescent="0.45">
      <c r="A20" s="104" t="s">
        <v>47</v>
      </c>
      <c r="B20" s="65"/>
      <c r="C20" s="57"/>
      <c r="D20" s="57"/>
      <c r="E20" s="57"/>
      <c r="F20" s="57"/>
      <c r="G20" s="93"/>
      <c r="H20" s="93"/>
      <c r="I20" s="93"/>
      <c r="J20" s="93"/>
      <c r="K20" s="93"/>
    </row>
    <row r="21" spans="1:26" customFormat="1" ht="18" customHeight="1" x14ac:dyDescent="0.45">
      <c r="A21" s="107" t="s">
        <v>48</v>
      </c>
      <c r="B21" s="65" t="s">
        <v>23</v>
      </c>
      <c r="C21" s="57" t="s">
        <v>23</v>
      </c>
      <c r="D21" s="57" t="s">
        <v>23</v>
      </c>
      <c r="E21" s="57" t="s">
        <v>23</v>
      </c>
      <c r="F21" s="57" t="s">
        <v>23</v>
      </c>
      <c r="G21" s="93" t="s">
        <v>23</v>
      </c>
      <c r="H21" s="93" t="s">
        <v>23</v>
      </c>
      <c r="I21" s="93" t="s">
        <v>23</v>
      </c>
      <c r="J21" s="93" t="s">
        <v>23</v>
      </c>
      <c r="K21" s="93" t="s">
        <v>23</v>
      </c>
    </row>
    <row r="22" spans="1:26" customFormat="1" ht="18" customHeight="1" x14ac:dyDescent="0.45">
      <c r="A22" s="107" t="s">
        <v>49</v>
      </c>
      <c r="B22" s="58" t="s">
        <v>23</v>
      </c>
      <c r="C22" s="94" t="s">
        <v>23</v>
      </c>
      <c r="D22" s="94" t="s">
        <v>23</v>
      </c>
      <c r="E22" s="94" t="s">
        <v>23</v>
      </c>
      <c r="F22" s="94" t="s">
        <v>23</v>
      </c>
      <c r="G22" s="95" t="s">
        <v>23</v>
      </c>
      <c r="H22" s="95" t="s">
        <v>23</v>
      </c>
      <c r="I22" s="95" t="s">
        <v>23</v>
      </c>
      <c r="J22" s="95" t="s">
        <v>23</v>
      </c>
      <c r="K22" s="95" t="s">
        <v>23</v>
      </c>
    </row>
    <row r="23" spans="1:26" customFormat="1" ht="18" customHeight="1" x14ac:dyDescent="0.45">
      <c r="A23" s="106" t="s">
        <v>50</v>
      </c>
      <c r="B23" s="102" t="s">
        <v>23</v>
      </c>
      <c r="C23" s="96" t="s">
        <v>23</v>
      </c>
      <c r="D23" s="96" t="s">
        <v>23</v>
      </c>
      <c r="E23" s="96" t="s">
        <v>23</v>
      </c>
      <c r="F23" s="96" t="s">
        <v>23</v>
      </c>
      <c r="G23" s="97" t="s">
        <v>23</v>
      </c>
      <c r="H23" s="97" t="s">
        <v>23</v>
      </c>
      <c r="I23" s="97" t="s">
        <v>23</v>
      </c>
      <c r="J23" s="97" t="s">
        <v>23</v>
      </c>
      <c r="K23" s="97" t="s">
        <v>23</v>
      </c>
    </row>
    <row r="24" spans="1:26" customFormat="1" ht="18" customHeight="1" x14ac:dyDescent="0.45">
      <c r="A24" s="106" t="s">
        <v>51</v>
      </c>
      <c r="B24" s="58"/>
      <c r="C24" s="94"/>
      <c r="D24" s="94"/>
      <c r="E24" s="94"/>
      <c r="F24" s="94"/>
      <c r="G24" s="95"/>
      <c r="H24" s="95"/>
      <c r="I24" s="95"/>
      <c r="J24" s="95"/>
      <c r="K24" s="95"/>
    </row>
    <row r="25" spans="1:26" customFormat="1" ht="18" customHeight="1" x14ac:dyDescent="0.45">
      <c r="A25" s="104" t="s">
        <v>52</v>
      </c>
      <c r="B25" s="65"/>
      <c r="C25" s="57"/>
      <c r="D25" s="57"/>
      <c r="E25" s="57"/>
      <c r="F25" s="57"/>
      <c r="G25" s="93"/>
      <c r="H25" s="93"/>
      <c r="I25" s="93"/>
      <c r="J25" s="93"/>
      <c r="K25" s="93"/>
    </row>
    <row r="26" spans="1:26" customFormat="1" ht="40.5" x14ac:dyDescent="0.45">
      <c r="A26" s="104" t="s">
        <v>253</v>
      </c>
      <c r="B26" s="65" t="s">
        <v>23</v>
      </c>
      <c r="C26" s="57" t="s">
        <v>23</v>
      </c>
      <c r="D26" s="57" t="s">
        <v>23</v>
      </c>
      <c r="E26" s="57" t="s">
        <v>23</v>
      </c>
      <c r="F26" s="57" t="s">
        <v>23</v>
      </c>
      <c r="G26" s="93" t="s">
        <v>23</v>
      </c>
      <c r="H26" s="93" t="s">
        <v>23</v>
      </c>
      <c r="I26" s="93" t="s">
        <v>23</v>
      </c>
      <c r="J26" s="93" t="s">
        <v>23</v>
      </c>
      <c r="K26" s="93" t="s">
        <v>23</v>
      </c>
    </row>
    <row r="27" spans="1:26" customFormat="1" ht="40.5" x14ac:dyDescent="0.45">
      <c r="A27" s="105" t="s">
        <v>259</v>
      </c>
      <c r="B27" s="65" t="s">
        <v>23</v>
      </c>
      <c r="C27" s="57" t="s">
        <v>23</v>
      </c>
      <c r="D27" s="57" t="s">
        <v>23</v>
      </c>
      <c r="E27" s="57" t="s">
        <v>23</v>
      </c>
      <c r="F27" s="57" t="s">
        <v>23</v>
      </c>
      <c r="G27" s="93" t="s">
        <v>23</v>
      </c>
      <c r="H27" s="93" t="s">
        <v>23</v>
      </c>
      <c r="I27" s="93" t="s">
        <v>23</v>
      </c>
      <c r="J27" s="93" t="s">
        <v>23</v>
      </c>
      <c r="K27" s="93" t="s">
        <v>23</v>
      </c>
    </row>
    <row r="28" spans="1:26" customFormat="1" ht="46.5" customHeight="1" x14ac:dyDescent="0.45">
      <c r="A28" s="105" t="s">
        <v>128</v>
      </c>
      <c r="B28" s="52"/>
      <c r="C28" s="94"/>
      <c r="D28" s="94"/>
      <c r="E28" s="94"/>
      <c r="F28" s="94"/>
      <c r="G28" s="95"/>
      <c r="H28" s="95"/>
      <c r="I28" s="95"/>
      <c r="J28" s="95"/>
      <c r="K28" s="95"/>
    </row>
    <row r="29" spans="1:26" customFormat="1" ht="40.5" x14ac:dyDescent="0.45">
      <c r="A29" s="105" t="s">
        <v>128</v>
      </c>
      <c r="B29" s="110"/>
      <c r="C29" s="111"/>
      <c r="D29" s="111"/>
      <c r="E29" s="111"/>
      <c r="F29" s="111"/>
      <c r="G29" s="111"/>
      <c r="H29" s="111"/>
      <c r="I29" s="111"/>
      <c r="J29" s="111"/>
      <c r="K29" s="112"/>
    </row>
    <row r="30" spans="1:26" s="79" customFormat="1" ht="73.5" customHeight="1" x14ac:dyDescent="0.35">
      <c r="A30" s="105" t="s">
        <v>238</v>
      </c>
      <c r="B30" s="66"/>
      <c r="C30" s="59"/>
      <c r="D30" s="59"/>
      <c r="E30" s="59"/>
      <c r="F30" s="59"/>
      <c r="G30" s="117"/>
      <c r="H30" s="117"/>
      <c r="I30" s="117"/>
      <c r="J30" s="117"/>
      <c r="K30" s="117"/>
      <c r="L30" s="83"/>
      <c r="M30" s="83"/>
      <c r="N30" s="83"/>
      <c r="O30" s="83"/>
      <c r="P30" s="83"/>
      <c r="Q30" s="83"/>
      <c r="R30" s="83"/>
      <c r="S30" s="83"/>
      <c r="T30" s="83"/>
      <c r="U30" s="83"/>
      <c r="V30" s="83"/>
      <c r="W30" s="83"/>
      <c r="X30" s="83"/>
      <c r="Y30" s="83"/>
      <c r="Z30" s="78"/>
    </row>
    <row r="31" spans="1:26" s="114" customFormat="1" ht="45" customHeight="1" x14ac:dyDescent="0.35">
      <c r="A31" s="69" t="s">
        <v>129</v>
      </c>
      <c r="B31" s="82"/>
      <c r="C31" s="82"/>
      <c r="D31" s="82"/>
      <c r="E31" s="82"/>
      <c r="F31" s="83"/>
      <c r="G31" s="83"/>
      <c r="H31" s="83"/>
      <c r="I31" s="83"/>
      <c r="J31" s="83"/>
      <c r="K31" s="83"/>
      <c r="L31" s="83"/>
      <c r="M31" s="83"/>
      <c r="N31" s="83"/>
      <c r="O31" s="83"/>
      <c r="P31" s="83"/>
      <c r="Q31" s="83"/>
      <c r="R31" s="83"/>
      <c r="S31" s="83"/>
      <c r="T31" s="83"/>
      <c r="U31" s="83"/>
      <c r="V31" s="83"/>
      <c r="W31" s="83"/>
      <c r="X31" s="83"/>
      <c r="Y31" s="83"/>
      <c r="Z31" s="113"/>
    </row>
    <row r="32" spans="1:26" s="77" customFormat="1" ht="18" customHeight="1" x14ac:dyDescent="0.35">
      <c r="A32" s="13" t="s">
        <v>258</v>
      </c>
      <c r="B32" s="82"/>
      <c r="C32" s="82"/>
      <c r="D32" s="82"/>
      <c r="E32" s="82"/>
      <c r="F32" s="83"/>
      <c r="G32" s="83"/>
      <c r="H32" s="83"/>
      <c r="I32" s="83"/>
      <c r="J32" s="83"/>
      <c r="K32" s="83"/>
      <c r="L32" s="83"/>
      <c r="M32" s="83"/>
      <c r="N32" s="83"/>
      <c r="O32" s="83"/>
      <c r="P32" s="83"/>
      <c r="Q32" s="83"/>
      <c r="R32" s="83"/>
      <c r="S32" s="83"/>
      <c r="T32" s="83"/>
      <c r="U32" s="83"/>
      <c r="V32" s="83"/>
      <c r="W32" s="83"/>
      <c r="X32" s="83"/>
      <c r="Y32" s="83"/>
    </row>
    <row r="33" spans="1:26" s="79" customFormat="1" ht="30" customHeight="1" x14ac:dyDescent="0.35">
      <c r="A33" s="40" t="s">
        <v>130</v>
      </c>
      <c r="B33" s="82"/>
      <c r="C33" s="82"/>
      <c r="D33" s="82"/>
      <c r="E33" s="82"/>
      <c r="F33" s="83"/>
      <c r="G33" s="83"/>
      <c r="H33" s="83"/>
      <c r="I33" s="83"/>
      <c r="J33" s="83"/>
      <c r="K33" s="83"/>
      <c r="L33" s="83"/>
      <c r="M33" s="83"/>
      <c r="N33" s="83"/>
      <c r="O33" s="83"/>
      <c r="P33" s="83"/>
      <c r="Q33" s="83"/>
      <c r="R33" s="83"/>
      <c r="S33" s="83"/>
      <c r="T33" s="83"/>
      <c r="U33" s="83"/>
      <c r="V33" s="83"/>
      <c r="W33" s="83"/>
      <c r="X33" s="83"/>
      <c r="Y33" s="83"/>
      <c r="Z33" s="78"/>
    </row>
    <row r="34" spans="1:26" s="89" customFormat="1" ht="30" customHeight="1" x14ac:dyDescent="0.45">
      <c r="A34" s="109" t="s">
        <v>14</v>
      </c>
      <c r="B34" s="63" t="s">
        <v>131</v>
      </c>
      <c r="C34" s="62" t="s">
        <v>132</v>
      </c>
      <c r="D34" s="62" t="s">
        <v>133</v>
      </c>
      <c r="E34" s="62" t="s">
        <v>134</v>
      </c>
      <c r="F34" s="62" t="s">
        <v>135</v>
      </c>
      <c r="G34" s="62" t="s">
        <v>136</v>
      </c>
      <c r="H34" s="62" t="s">
        <v>137</v>
      </c>
      <c r="I34" s="62" t="s">
        <v>138</v>
      </c>
      <c r="J34" s="62" t="s">
        <v>139</v>
      </c>
      <c r="K34" s="62" t="s">
        <v>140</v>
      </c>
      <c r="L34" s="62" t="s">
        <v>141</v>
      </c>
      <c r="M34" s="62" t="s">
        <v>142</v>
      </c>
      <c r="N34" s="62" t="s">
        <v>143</v>
      </c>
      <c r="O34" s="62" t="s">
        <v>144</v>
      </c>
      <c r="P34" s="62" t="s">
        <v>145</v>
      </c>
      <c r="Q34" s="62" t="s">
        <v>146</v>
      </c>
      <c r="R34" s="62" t="s">
        <v>147</v>
      </c>
      <c r="S34" s="62" t="s">
        <v>148</v>
      </c>
      <c r="T34" s="62" t="s">
        <v>149</v>
      </c>
      <c r="U34" s="63" t="s">
        <v>150</v>
      </c>
    </row>
    <row r="35" spans="1:26" s="77" customFormat="1" ht="18" customHeight="1" x14ac:dyDescent="0.35">
      <c r="A35" s="103" t="s">
        <v>43</v>
      </c>
      <c r="B35" s="50"/>
      <c r="C35" s="91"/>
      <c r="D35" s="91"/>
      <c r="E35" s="91"/>
      <c r="F35" s="91"/>
      <c r="G35" s="92"/>
      <c r="H35" s="92"/>
      <c r="I35" s="92"/>
      <c r="J35" s="92"/>
      <c r="K35" s="92"/>
      <c r="L35" s="92"/>
      <c r="M35" s="92"/>
      <c r="N35" s="92"/>
      <c r="O35" s="92"/>
      <c r="P35" s="92"/>
      <c r="Q35" s="92"/>
      <c r="R35" s="92"/>
      <c r="S35" s="92"/>
      <c r="T35" s="92"/>
      <c r="U35" s="92"/>
    </row>
    <row r="36" spans="1:26" s="77" customFormat="1" ht="18" customHeight="1" x14ac:dyDescent="0.35">
      <c r="A36" s="104" t="s">
        <v>44</v>
      </c>
      <c r="B36" s="51"/>
      <c r="C36" s="57"/>
      <c r="D36" s="57"/>
      <c r="E36" s="57"/>
      <c r="F36" s="57"/>
      <c r="G36" s="93"/>
      <c r="H36" s="93"/>
      <c r="I36" s="93"/>
      <c r="J36" s="93"/>
      <c r="K36" s="93"/>
      <c r="L36" s="93"/>
      <c r="M36" s="93"/>
      <c r="N36" s="93"/>
      <c r="O36" s="93"/>
      <c r="P36" s="93"/>
      <c r="Q36" s="93"/>
      <c r="R36" s="93"/>
      <c r="S36" s="93"/>
      <c r="T36" s="93"/>
      <c r="U36" s="93"/>
    </row>
    <row r="37" spans="1:26" s="77" customFormat="1" ht="18" customHeight="1" x14ac:dyDescent="0.35">
      <c r="A37" s="104" t="s">
        <v>45</v>
      </c>
      <c r="B37" s="51"/>
      <c r="C37" s="57"/>
      <c r="D37" s="57"/>
      <c r="E37" s="57"/>
      <c r="F37" s="57"/>
      <c r="G37" s="93"/>
      <c r="H37" s="93"/>
      <c r="I37" s="93"/>
      <c r="J37" s="93"/>
      <c r="K37" s="93"/>
      <c r="L37" s="93"/>
      <c r="M37" s="93"/>
      <c r="N37" s="93"/>
      <c r="O37" s="93"/>
      <c r="P37" s="93"/>
      <c r="Q37" s="93"/>
      <c r="R37" s="93"/>
      <c r="S37" s="93"/>
      <c r="T37" s="93"/>
      <c r="U37" s="93"/>
    </row>
    <row r="38" spans="1:26" s="77" customFormat="1" ht="18" customHeight="1" x14ac:dyDescent="0.35">
      <c r="A38" s="105" t="s">
        <v>46</v>
      </c>
      <c r="B38" s="51"/>
      <c r="C38" s="57"/>
      <c r="D38" s="57"/>
      <c r="E38" s="57"/>
      <c r="F38" s="57"/>
      <c r="G38" s="93"/>
      <c r="H38" s="93"/>
      <c r="I38" s="93"/>
      <c r="J38" s="93"/>
      <c r="K38" s="93"/>
      <c r="L38" s="93"/>
      <c r="M38" s="93"/>
      <c r="N38" s="93"/>
      <c r="O38" s="93"/>
      <c r="P38" s="93"/>
      <c r="Q38" s="93"/>
      <c r="R38" s="93"/>
      <c r="S38" s="93"/>
      <c r="T38" s="93"/>
      <c r="U38" s="93"/>
    </row>
    <row r="39" spans="1:26" s="89" customFormat="1" ht="18" customHeight="1" x14ac:dyDescent="0.45">
      <c r="A39" s="104" t="s">
        <v>47</v>
      </c>
      <c r="B39" s="51"/>
      <c r="C39" s="57"/>
      <c r="D39" s="57"/>
      <c r="E39" s="57"/>
      <c r="F39" s="57"/>
      <c r="G39" s="93"/>
      <c r="H39" s="93"/>
      <c r="I39" s="93"/>
      <c r="J39" s="93"/>
      <c r="K39" s="93"/>
      <c r="L39" s="93"/>
      <c r="M39" s="93"/>
      <c r="N39" s="93"/>
      <c r="O39" s="93"/>
      <c r="P39" s="93"/>
      <c r="Q39" s="93"/>
      <c r="R39" s="93"/>
      <c r="S39" s="93"/>
      <c r="T39" s="93"/>
      <c r="U39" s="93"/>
    </row>
    <row r="40" spans="1:26" s="72" customFormat="1" ht="18" customHeight="1" x14ac:dyDescent="0.45">
      <c r="A40" s="107" t="s">
        <v>48</v>
      </c>
      <c r="B40" s="151" t="s">
        <v>23</v>
      </c>
      <c r="C40" s="57" t="s">
        <v>23</v>
      </c>
      <c r="D40" s="57" t="s">
        <v>23</v>
      </c>
      <c r="E40" s="57" t="s">
        <v>23</v>
      </c>
      <c r="F40" s="57" t="s">
        <v>23</v>
      </c>
      <c r="G40" s="57" t="s">
        <v>23</v>
      </c>
      <c r="H40" s="57" t="s">
        <v>23</v>
      </c>
      <c r="I40" s="57" t="s">
        <v>23</v>
      </c>
      <c r="J40" s="57" t="s">
        <v>23</v>
      </c>
      <c r="K40" s="57" t="s">
        <v>23</v>
      </c>
      <c r="L40" s="57" t="s">
        <v>23</v>
      </c>
      <c r="M40" s="57" t="s">
        <v>23</v>
      </c>
      <c r="N40" s="57" t="s">
        <v>23</v>
      </c>
      <c r="O40" s="57" t="s">
        <v>23</v>
      </c>
      <c r="P40" s="57" t="s">
        <v>23</v>
      </c>
      <c r="Q40" s="57" t="s">
        <v>23</v>
      </c>
      <c r="R40" s="57" t="s">
        <v>23</v>
      </c>
      <c r="S40" s="57" t="s">
        <v>23</v>
      </c>
      <c r="T40" s="57" t="s">
        <v>23</v>
      </c>
      <c r="U40" s="65" t="s">
        <v>23</v>
      </c>
      <c r="V40" s="115"/>
    </row>
    <row r="41" spans="1:26" ht="18" customHeight="1" x14ac:dyDescent="0.45">
      <c r="A41" s="107" t="s">
        <v>49</v>
      </c>
      <c r="B41" s="152" t="s">
        <v>23</v>
      </c>
      <c r="C41" s="94" t="s">
        <v>23</v>
      </c>
      <c r="D41" s="94" t="s">
        <v>23</v>
      </c>
      <c r="E41" s="94" t="s">
        <v>23</v>
      </c>
      <c r="F41" s="94" t="s">
        <v>23</v>
      </c>
      <c r="G41" s="94" t="s">
        <v>23</v>
      </c>
      <c r="H41" s="94" t="s">
        <v>23</v>
      </c>
      <c r="I41" s="94" t="s">
        <v>23</v>
      </c>
      <c r="J41" s="94" t="s">
        <v>23</v>
      </c>
      <c r="K41" s="94" t="s">
        <v>23</v>
      </c>
      <c r="L41" s="94" t="s">
        <v>23</v>
      </c>
      <c r="M41" s="94" t="s">
        <v>23</v>
      </c>
      <c r="N41" s="94" t="s">
        <v>23</v>
      </c>
      <c r="O41" s="94" t="s">
        <v>23</v>
      </c>
      <c r="P41" s="94" t="s">
        <v>23</v>
      </c>
      <c r="Q41" s="94" t="s">
        <v>23</v>
      </c>
      <c r="R41" s="94" t="s">
        <v>23</v>
      </c>
      <c r="S41" s="94" t="s">
        <v>23</v>
      </c>
      <c r="T41" s="94" t="s">
        <v>23</v>
      </c>
      <c r="U41" s="58" t="s">
        <v>23</v>
      </c>
      <c r="V41" s="84"/>
    </row>
    <row r="42" spans="1:26" ht="18" customHeight="1" x14ac:dyDescent="0.45">
      <c r="A42" s="106" t="s">
        <v>50</v>
      </c>
      <c r="B42" s="153" t="s">
        <v>23</v>
      </c>
      <c r="C42" s="96" t="s">
        <v>23</v>
      </c>
      <c r="D42" s="96" t="s">
        <v>23</v>
      </c>
      <c r="E42" s="96" t="s">
        <v>23</v>
      </c>
      <c r="F42" s="96" t="s">
        <v>23</v>
      </c>
      <c r="G42" s="96" t="s">
        <v>23</v>
      </c>
      <c r="H42" s="96" t="s">
        <v>23</v>
      </c>
      <c r="I42" s="96" t="s">
        <v>23</v>
      </c>
      <c r="J42" s="96" t="s">
        <v>23</v>
      </c>
      <c r="K42" s="96" t="s">
        <v>23</v>
      </c>
      <c r="L42" s="96" t="s">
        <v>23</v>
      </c>
      <c r="M42" s="96" t="s">
        <v>23</v>
      </c>
      <c r="N42" s="96" t="s">
        <v>23</v>
      </c>
      <c r="O42" s="96" t="s">
        <v>23</v>
      </c>
      <c r="P42" s="96" t="s">
        <v>23</v>
      </c>
      <c r="Q42" s="96" t="s">
        <v>23</v>
      </c>
      <c r="R42" s="96" t="s">
        <v>23</v>
      </c>
      <c r="S42" s="96" t="s">
        <v>23</v>
      </c>
      <c r="T42" s="96" t="s">
        <v>23</v>
      </c>
      <c r="U42" s="102" t="s">
        <v>23</v>
      </c>
      <c r="V42" s="84"/>
    </row>
    <row r="43" spans="1:26" ht="18" customHeight="1" x14ac:dyDescent="0.45">
      <c r="A43" s="106" t="s">
        <v>51</v>
      </c>
      <c r="B43" s="52"/>
      <c r="C43" s="94"/>
      <c r="D43" s="94"/>
      <c r="E43" s="94"/>
      <c r="F43" s="94"/>
      <c r="G43" s="95"/>
      <c r="H43" s="95"/>
      <c r="I43" s="95"/>
      <c r="J43" s="95"/>
      <c r="K43" s="95"/>
      <c r="L43" s="95"/>
      <c r="M43" s="95"/>
      <c r="N43" s="95"/>
      <c r="O43" s="95"/>
      <c r="P43" s="95"/>
      <c r="Q43" s="95"/>
      <c r="R43" s="95"/>
      <c r="S43" s="95"/>
      <c r="T43" s="95"/>
      <c r="U43" s="95"/>
      <c r="V43" s="84"/>
    </row>
    <row r="44" spans="1:26" ht="18" customHeight="1" x14ac:dyDescent="0.45">
      <c r="A44" s="104" t="s">
        <v>52</v>
      </c>
      <c r="B44" s="51"/>
      <c r="C44" s="57"/>
      <c r="D44" s="57"/>
      <c r="E44" s="57"/>
      <c r="F44" s="57"/>
      <c r="G44" s="93"/>
      <c r="H44" s="93"/>
      <c r="I44" s="93"/>
      <c r="J44" s="93"/>
      <c r="K44" s="93"/>
      <c r="L44" s="93"/>
      <c r="M44" s="93"/>
      <c r="N44" s="93"/>
      <c r="O44" s="93"/>
      <c r="P44" s="93"/>
      <c r="Q44" s="93"/>
      <c r="R44" s="93"/>
      <c r="S44" s="93"/>
      <c r="T44" s="93"/>
      <c r="U44" s="93"/>
      <c r="V44" s="84"/>
    </row>
    <row r="45" spans="1:26" ht="40.5" x14ac:dyDescent="0.45">
      <c r="A45" s="104" t="s">
        <v>253</v>
      </c>
      <c r="B45" s="51" t="s">
        <v>23</v>
      </c>
      <c r="C45" s="57" t="s">
        <v>23</v>
      </c>
      <c r="D45" s="57" t="s">
        <v>23</v>
      </c>
      <c r="E45" s="57" t="s">
        <v>23</v>
      </c>
      <c r="F45" s="57" t="s">
        <v>23</v>
      </c>
      <c r="G45" s="93" t="s">
        <v>23</v>
      </c>
      <c r="H45" s="93" t="s">
        <v>23</v>
      </c>
      <c r="I45" s="93" t="s">
        <v>23</v>
      </c>
      <c r="J45" s="93" t="s">
        <v>23</v>
      </c>
      <c r="K45" s="93" t="s">
        <v>23</v>
      </c>
      <c r="L45" s="93" t="s">
        <v>23</v>
      </c>
      <c r="M45" s="93" t="s">
        <v>23</v>
      </c>
      <c r="N45" s="93" t="s">
        <v>23</v>
      </c>
      <c r="O45" s="93" t="s">
        <v>23</v>
      </c>
      <c r="P45" s="93" t="s">
        <v>23</v>
      </c>
      <c r="Q45" s="93" t="s">
        <v>23</v>
      </c>
      <c r="R45" s="93" t="s">
        <v>23</v>
      </c>
      <c r="S45" s="93" t="s">
        <v>23</v>
      </c>
      <c r="T45" s="93" t="s">
        <v>23</v>
      </c>
      <c r="U45" s="93" t="s">
        <v>23</v>
      </c>
      <c r="V45" s="84"/>
    </row>
    <row r="46" spans="1:26" ht="40.5" x14ac:dyDescent="0.45">
      <c r="A46" s="105" t="s">
        <v>259</v>
      </c>
      <c r="B46" s="51" t="s">
        <v>23</v>
      </c>
      <c r="C46" s="57" t="s">
        <v>23</v>
      </c>
      <c r="D46" s="57" t="s">
        <v>23</v>
      </c>
      <c r="E46" s="57" t="s">
        <v>23</v>
      </c>
      <c r="F46" s="57" t="s">
        <v>23</v>
      </c>
      <c r="G46" s="93" t="s">
        <v>23</v>
      </c>
      <c r="H46" s="93" t="s">
        <v>23</v>
      </c>
      <c r="I46" s="93" t="s">
        <v>23</v>
      </c>
      <c r="J46" s="93" t="s">
        <v>23</v>
      </c>
      <c r="K46" s="93" t="s">
        <v>23</v>
      </c>
      <c r="L46" s="93" t="s">
        <v>23</v>
      </c>
      <c r="M46" s="93" t="s">
        <v>23</v>
      </c>
      <c r="N46" s="93" t="s">
        <v>23</v>
      </c>
      <c r="O46" s="93" t="s">
        <v>23</v>
      </c>
      <c r="P46" s="93" t="s">
        <v>23</v>
      </c>
      <c r="Q46" s="93" t="s">
        <v>23</v>
      </c>
      <c r="R46" s="93" t="s">
        <v>23</v>
      </c>
      <c r="S46" s="93" t="s">
        <v>23</v>
      </c>
      <c r="T46" s="93" t="s">
        <v>23</v>
      </c>
      <c r="U46" s="93" t="s">
        <v>23</v>
      </c>
      <c r="V46" s="84"/>
    </row>
    <row r="47" spans="1:26" ht="40.5" x14ac:dyDescent="0.45">
      <c r="A47" s="105" t="s">
        <v>128</v>
      </c>
      <c r="B47" s="52"/>
      <c r="C47" s="98"/>
      <c r="D47" s="98"/>
      <c r="E47" s="98"/>
      <c r="F47" s="98"/>
      <c r="G47" s="99"/>
      <c r="H47" s="99"/>
      <c r="I47" s="99"/>
      <c r="J47" s="99"/>
      <c r="K47" s="99"/>
      <c r="L47" s="99"/>
      <c r="M47" s="99"/>
      <c r="N47" s="99"/>
      <c r="O47" s="99"/>
      <c r="P47" s="99"/>
      <c r="Q47" s="99"/>
      <c r="R47" s="99"/>
      <c r="S47" s="99"/>
      <c r="T47" s="99"/>
      <c r="U47" s="99"/>
      <c r="V47" s="84"/>
    </row>
    <row r="48" spans="1:26" ht="40.5" x14ac:dyDescent="0.45">
      <c r="A48" s="105" t="s">
        <v>128</v>
      </c>
      <c r="B48" s="116"/>
      <c r="C48" s="59"/>
      <c r="D48" s="59"/>
      <c r="E48" s="59"/>
      <c r="F48" s="59"/>
      <c r="G48" s="117"/>
      <c r="H48" s="117"/>
      <c r="I48" s="117"/>
      <c r="J48" s="117"/>
      <c r="K48" s="117"/>
      <c r="L48" s="117"/>
      <c r="M48" s="117"/>
      <c r="N48" s="117"/>
      <c r="O48" s="117"/>
      <c r="P48" s="117"/>
      <c r="Q48" s="117"/>
      <c r="R48" s="117"/>
      <c r="S48" s="117"/>
      <c r="T48" s="117"/>
      <c r="U48" s="117"/>
      <c r="V48" s="84"/>
    </row>
    <row r="49" spans="1:21" x14ac:dyDescent="0.45">
      <c r="A49" s="72"/>
      <c r="B49" s="72"/>
      <c r="C49" s="72"/>
      <c r="D49" s="72"/>
      <c r="E49" s="72"/>
      <c r="F49" s="72"/>
      <c r="G49" s="72"/>
      <c r="H49" s="72"/>
      <c r="I49" s="72"/>
      <c r="J49" s="72"/>
      <c r="K49" s="72"/>
      <c r="L49" s="72"/>
      <c r="M49" s="72"/>
      <c r="N49" s="72"/>
      <c r="O49" s="72"/>
      <c r="P49" s="72"/>
      <c r="Q49" s="72"/>
      <c r="R49" s="72"/>
      <c r="S49" s="72"/>
      <c r="T49" s="72"/>
      <c r="U49" s="72"/>
    </row>
    <row r="50" spans="1:21" x14ac:dyDescent="0.45"/>
    <row r="51" spans="1:21" x14ac:dyDescent="0.45"/>
    <row r="52" spans="1:21" x14ac:dyDescent="0.45"/>
    <row r="53" spans="1:21" x14ac:dyDescent="0.45"/>
    <row r="54" spans="1:21" x14ac:dyDescent="0.45"/>
    <row r="55" spans="1:21" x14ac:dyDescent="0.45"/>
    <row r="56" spans="1:21" x14ac:dyDescent="0.45"/>
    <row r="57" spans="1:21" x14ac:dyDescent="0.45"/>
    <row r="58" spans="1:21" x14ac:dyDescent="0.45"/>
    <row r="59" spans="1:21" x14ac:dyDescent="0.45"/>
    <row r="60" spans="1:21" x14ac:dyDescent="0.45"/>
    <row r="61" spans="1:21" x14ac:dyDescent="0.45"/>
    <row r="62" spans="1:21" x14ac:dyDescent="0.45"/>
    <row r="63" spans="1:21" x14ac:dyDescent="0.45"/>
    <row r="64" spans="1:21"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x14ac:dyDescent="0.45"/>
    <row r="107" x14ac:dyDescent="0.45"/>
    <row r="108" x14ac:dyDescent="0.45"/>
    <row r="109" x14ac:dyDescent="0.45"/>
    <row r="110" x14ac:dyDescent="0.45"/>
    <row r="111" x14ac:dyDescent="0.45"/>
    <row r="112" x14ac:dyDescent="0.45"/>
    <row r="113" x14ac:dyDescent="0.45"/>
    <row r="114" x14ac:dyDescent="0.45"/>
    <row r="115" x14ac:dyDescent="0.45"/>
    <row r="116" x14ac:dyDescent="0.45"/>
    <row r="117" x14ac:dyDescent="0.45"/>
    <row r="118" x14ac:dyDescent="0.45"/>
    <row r="119" x14ac:dyDescent="0.45"/>
    <row r="120" x14ac:dyDescent="0.45"/>
    <row r="121" x14ac:dyDescent="0.45"/>
    <row r="122" x14ac:dyDescent="0.45"/>
    <row r="123" x14ac:dyDescent="0.45"/>
    <row r="124" x14ac:dyDescent="0.45"/>
    <row r="125" x14ac:dyDescent="0.45"/>
    <row r="126" x14ac:dyDescent="0.45"/>
  </sheetData>
  <conditionalFormatting sqref="A5:E5">
    <cfRule type="expression" dxfId="2" priority="1">
      <formula>IF($W$5="FAILED",TRUE,FALSE)</formula>
    </cfRule>
  </conditionalFormatting>
  <pageMargins left="0.23622047244094491" right="0.23622047244094491" top="0.39370078740157483" bottom="0.39370078740157483" header="0.31496062992125984" footer="0.31496062992125984"/>
  <pageSetup paperSize="9" scale="59" orientation="landscape" r:id="rId1"/>
  <rowBreaks count="1" manualBreakCount="1">
    <brk id="37" max="16383" man="1"/>
  </rowBreaks>
  <colBreaks count="1" manualBreakCount="1">
    <brk id="14" max="1048575" man="1"/>
  </colBreaks>
  <tableParts count="2">
    <tablePart r:id="rId2"/>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6C8B8F15-7576-4EEF-9EE4-E57D3404C915}">
          <x14:formula1>
            <xm:f>DropDown!$AB$2:$AB$5</xm:f>
          </x14:formula1>
          <xm:sqref>B26:K26 B45:U45</xm:sqref>
        </x14:dataValidation>
        <x14:dataValidation type="list" allowBlank="1" showInputMessage="1" showErrorMessage="1" xr:uid="{A007B9DC-FA52-4EA6-A4F0-6AD557D22324}">
          <x14:formula1>
            <xm:f>DropDown!$B$2:$B$4</xm:f>
          </x14:formula1>
          <xm:sqref>B27:K27 B46:U46</xm:sqref>
        </x14:dataValidation>
        <x14:dataValidation type="list" allowBlank="1" showInputMessage="1" showErrorMessage="1" xr:uid="{B6219657-3D26-4E53-AC9A-A798DC37D34B}">
          <x14:formula1>
            <xm:f>DropDown!$AJ$2:$AJ$33</xm:f>
          </x14:formula1>
          <xm:sqref>B21:K21 B40:U40</xm:sqref>
        </x14:dataValidation>
        <x14:dataValidation type="list" allowBlank="1" showInputMessage="1" showErrorMessage="1" xr:uid="{6382C96D-81E1-4DEE-8029-5086D6EE1267}">
          <x14:formula1>
            <xm:f>DropDown!$AF$2:$AF$14</xm:f>
          </x14:formula1>
          <xm:sqref>B22:K22 B41:U41</xm:sqref>
        </x14:dataValidation>
        <x14:dataValidation type="list" allowBlank="1" showInputMessage="1" showErrorMessage="1" xr:uid="{4D35D3D6-3504-4148-9278-58335B00749A}">
          <x14:formula1>
            <xm:f>DropDown!$AH$2:$AH$110</xm:f>
          </x14:formula1>
          <xm:sqref>B23:K23 B42:U42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R36"/>
  <sheetViews>
    <sheetView showGridLines="0" zoomScaleNormal="100" workbookViewId="0"/>
  </sheetViews>
  <sheetFormatPr defaultColWidth="9.1328125" defaultRowHeight="0" customHeight="1" zeroHeight="1" x14ac:dyDescent="0.35"/>
  <cols>
    <col min="1" max="1" width="29" style="13" customWidth="1"/>
    <col min="2" max="2" width="23.73046875" style="13" customWidth="1"/>
    <col min="3" max="3" width="29.1328125" style="13" customWidth="1"/>
    <col min="4" max="4" width="20.73046875" style="13" customWidth="1"/>
    <col min="5" max="5" width="22.265625" style="13" customWidth="1"/>
    <col min="6" max="8" width="20.73046875" style="13" customWidth="1"/>
    <col min="9" max="9" width="17.3984375" style="13" customWidth="1"/>
    <col min="10" max="10" width="19.1328125" style="13" bestFit="1" customWidth="1"/>
    <col min="11" max="11" width="38" style="13" customWidth="1"/>
    <col min="12" max="12" width="27" style="13" customWidth="1"/>
    <col min="13" max="14" width="37.59765625" style="13" customWidth="1"/>
    <col min="15" max="15" width="14.73046875" style="13" customWidth="1"/>
    <col min="16" max="16" width="10.59765625" style="4" bestFit="1" customWidth="1"/>
    <col min="17" max="17" width="10.59765625" style="4" customWidth="1"/>
    <col min="18" max="18" width="26" style="4" hidden="1" customWidth="1"/>
    <col min="19" max="16384" width="9.1328125" style="4"/>
  </cols>
  <sheetData>
    <row r="1" spans="1:18" s="7" customFormat="1" ht="45" customHeight="1" x14ac:dyDescent="0.45">
      <c r="A1" s="35" t="s">
        <v>151</v>
      </c>
      <c r="B1" s="126"/>
      <c r="C1" s="126"/>
      <c r="D1" s="126"/>
      <c r="E1" s="126"/>
      <c r="F1" s="126"/>
      <c r="G1" s="126"/>
      <c r="H1" s="126"/>
      <c r="I1" s="126"/>
      <c r="J1" s="126"/>
      <c r="K1" s="126"/>
      <c r="L1" s="126"/>
      <c r="M1" s="126"/>
      <c r="N1" s="126"/>
      <c r="O1" s="126"/>
    </row>
    <row r="2" spans="1:18" ht="18" customHeight="1" x14ac:dyDescent="0.35">
      <c r="A2" s="12" t="s">
        <v>26</v>
      </c>
      <c r="B2" s="13">
        <f>'Privacy notice'!B12</f>
        <v>0</v>
      </c>
    </row>
    <row r="3" spans="1:18" ht="18" customHeight="1" x14ac:dyDescent="0.35">
      <c r="A3" s="12" t="s">
        <v>27</v>
      </c>
      <c r="B3" s="13">
        <f>'Privacy notice'!B13</f>
        <v>0</v>
      </c>
    </row>
    <row r="4" spans="1:18" ht="18" customHeight="1" x14ac:dyDescent="0.35">
      <c r="A4" s="12" t="s">
        <v>4</v>
      </c>
      <c r="R4" s="5" t="s">
        <v>5</v>
      </c>
    </row>
    <row r="5" spans="1:18" ht="17.649999999999999" customHeight="1" x14ac:dyDescent="0.35">
      <c r="A5" s="12" t="s">
        <v>260</v>
      </c>
      <c r="R5" s="6" t="str">
        <f>IF(SUM(COUNTIF(R19:R24,"NO"),COUNTIF(R30:R35,"NO"))&lt;&gt;0,"FAILED","PASSED")</f>
        <v>PASSED</v>
      </c>
    </row>
    <row r="6" spans="1:18" ht="18" customHeight="1" x14ac:dyDescent="0.35">
      <c r="A6" s="12" t="s">
        <v>152</v>
      </c>
      <c r="B6" s="24"/>
      <c r="C6" s="24"/>
      <c r="D6" s="24"/>
      <c r="E6" s="24"/>
      <c r="F6" s="24"/>
      <c r="G6" s="24"/>
      <c r="H6" s="24"/>
      <c r="I6" s="24"/>
      <c r="J6" s="24"/>
      <c r="K6" s="24"/>
      <c r="L6" s="24"/>
      <c r="M6" s="24"/>
      <c r="N6" s="24"/>
      <c r="O6" s="24"/>
      <c r="R6" s="6" t="str">
        <f>IF(SUM(G19:G24,D30:D35)&gt;100,"FAILED","PASSED")</f>
        <v>PASSED</v>
      </c>
    </row>
    <row r="7" spans="1:18" ht="44.65" customHeight="1" x14ac:dyDescent="0.35">
      <c r="A7" s="170" t="s">
        <v>8</v>
      </c>
    </row>
    <row r="8" spans="1:18" ht="18" customHeight="1" x14ac:dyDescent="0.35">
      <c r="A8" s="12" t="s">
        <v>261</v>
      </c>
    </row>
    <row r="9" spans="1:18" ht="18" customHeight="1" x14ac:dyDescent="0.35">
      <c r="A9" s="12" t="s">
        <v>153</v>
      </c>
    </row>
    <row r="10" spans="1:18" ht="18" customHeight="1" x14ac:dyDescent="0.35">
      <c r="A10" s="12" t="s">
        <v>154</v>
      </c>
    </row>
    <row r="11" spans="1:18" ht="18" customHeight="1" x14ac:dyDescent="0.35">
      <c r="A11" s="12" t="s">
        <v>262</v>
      </c>
    </row>
    <row r="12" spans="1:18" ht="18" customHeight="1" x14ac:dyDescent="0.35">
      <c r="A12" s="12" t="s">
        <v>263</v>
      </c>
    </row>
    <row r="13" spans="1:18" ht="18" customHeight="1" x14ac:dyDescent="0.35">
      <c r="A13" s="12" t="s">
        <v>264</v>
      </c>
    </row>
    <row r="14" spans="1:18" ht="44.65" customHeight="1" x14ac:dyDescent="0.35">
      <c r="A14" s="69" t="s">
        <v>155</v>
      </c>
      <c r="B14" s="90"/>
      <c r="C14" s="90"/>
      <c r="D14" s="90"/>
      <c r="E14" s="90"/>
      <c r="F14" s="101"/>
      <c r="G14" s="101"/>
      <c r="H14" s="101"/>
      <c r="I14" s="101"/>
      <c r="J14" s="101"/>
      <c r="K14" s="101"/>
      <c r="L14" s="101"/>
      <c r="M14" s="101"/>
      <c r="N14" s="101"/>
      <c r="O14" s="101"/>
    </row>
    <row r="15" spans="1:18" ht="18" customHeight="1" x14ac:dyDescent="0.35">
      <c r="A15" s="12" t="s">
        <v>265</v>
      </c>
      <c r="B15" s="24"/>
      <c r="C15" s="24"/>
      <c r="D15" s="24"/>
      <c r="E15" s="24"/>
      <c r="F15" s="24"/>
      <c r="G15" s="24"/>
      <c r="H15" s="24"/>
      <c r="I15" s="24"/>
      <c r="J15" s="24"/>
      <c r="K15" s="24"/>
      <c r="L15" s="24"/>
      <c r="M15" s="24"/>
      <c r="N15" s="24"/>
      <c r="O15" s="24"/>
      <c r="P15" s="9"/>
    </row>
    <row r="16" spans="1:18" ht="18" customHeight="1" x14ac:dyDescent="0.35">
      <c r="A16" s="12" t="s">
        <v>156</v>
      </c>
      <c r="B16" s="24"/>
      <c r="C16" s="24"/>
      <c r="D16" s="24"/>
      <c r="E16" s="24"/>
      <c r="F16" s="24"/>
      <c r="G16" s="24"/>
      <c r="H16" s="24"/>
      <c r="I16" s="24"/>
      <c r="J16" s="24"/>
      <c r="K16" s="24"/>
      <c r="L16" s="24"/>
      <c r="M16" s="24"/>
      <c r="N16" s="24"/>
      <c r="O16" s="24"/>
      <c r="P16" s="9"/>
    </row>
    <row r="17" spans="1:18" ht="30" customHeight="1" x14ac:dyDescent="0.35">
      <c r="A17" s="40" t="s">
        <v>157</v>
      </c>
      <c r="B17" s="90"/>
      <c r="C17" s="90"/>
      <c r="D17" s="90"/>
      <c r="E17" s="90"/>
      <c r="F17" s="101"/>
      <c r="G17" s="101"/>
      <c r="H17" s="101"/>
      <c r="I17" s="101"/>
      <c r="J17" s="101"/>
      <c r="K17" s="101"/>
      <c r="L17" s="101"/>
      <c r="M17" s="101"/>
      <c r="N17" s="101"/>
      <c r="O17" s="101"/>
      <c r="P17" s="9"/>
    </row>
    <row r="18" spans="1:18" ht="30" customHeight="1" x14ac:dyDescent="0.35">
      <c r="A18" s="127" t="s">
        <v>158</v>
      </c>
      <c r="B18" s="141" t="s">
        <v>44</v>
      </c>
      <c r="C18" s="63" t="s">
        <v>46</v>
      </c>
      <c r="D18" s="63" t="s">
        <v>48</v>
      </c>
      <c r="E18" s="61" t="s">
        <v>49</v>
      </c>
      <c r="F18" s="101" t="s">
        <v>50</v>
      </c>
      <c r="G18" s="63" t="s">
        <v>51</v>
      </c>
      <c r="H18" s="63" t="s">
        <v>52</v>
      </c>
      <c r="I18" s="63" t="s">
        <v>159</v>
      </c>
      <c r="J18" s="63" t="s">
        <v>160</v>
      </c>
      <c r="K18" s="63" t="s">
        <v>161</v>
      </c>
      <c r="L18" s="63" t="s">
        <v>162</v>
      </c>
      <c r="M18" s="63" t="s">
        <v>57</v>
      </c>
      <c r="N18" s="24"/>
      <c r="O18" s="101"/>
      <c r="P18" s="9"/>
      <c r="R18" s="10" t="s">
        <v>163</v>
      </c>
    </row>
    <row r="19" spans="1:18" ht="17.850000000000001" customHeight="1" x14ac:dyDescent="0.35">
      <c r="A19" s="129" t="s">
        <v>105</v>
      </c>
      <c r="B19" s="50"/>
      <c r="C19" s="130"/>
      <c r="D19" s="55" t="s">
        <v>23</v>
      </c>
      <c r="E19" s="131" t="s">
        <v>23</v>
      </c>
      <c r="F19" s="132" t="s">
        <v>23</v>
      </c>
      <c r="G19" s="118"/>
      <c r="H19" s="55"/>
      <c r="I19" s="118"/>
      <c r="J19" s="118"/>
      <c r="K19" s="55" t="s">
        <v>23</v>
      </c>
      <c r="L19" s="119"/>
      <c r="M19" s="133"/>
      <c r="N19" s="24"/>
      <c r="O19" s="101"/>
      <c r="P19" s="9"/>
      <c r="R19" s="6" t="str">
        <f t="shared" ref="R19:R24" si="0">IF(ISBLANK(G19)=TRUE,"",IF(G19&gt;=25,"YES","NO"))</f>
        <v/>
      </c>
    </row>
    <row r="20" spans="1:18" ht="17.649999999999999" customHeight="1" x14ac:dyDescent="0.35">
      <c r="A20" s="43" t="s">
        <v>106</v>
      </c>
      <c r="B20" s="51"/>
      <c r="C20" s="57"/>
      <c r="D20" s="57" t="s">
        <v>23</v>
      </c>
      <c r="E20" s="120" t="s">
        <v>23</v>
      </c>
      <c r="F20" s="96" t="s">
        <v>23</v>
      </c>
      <c r="G20" s="121"/>
      <c r="H20" s="57"/>
      <c r="I20" s="121"/>
      <c r="J20" s="121"/>
      <c r="K20" s="57" t="s">
        <v>23</v>
      </c>
      <c r="L20" s="94"/>
      <c r="M20" s="95"/>
      <c r="N20" s="128"/>
      <c r="O20" s="101"/>
      <c r="P20" s="9"/>
      <c r="R20" s="6" t="str">
        <f t="shared" si="0"/>
        <v/>
      </c>
    </row>
    <row r="21" spans="1:18" ht="17.649999999999999" customHeight="1" x14ac:dyDescent="0.35">
      <c r="A21" s="43" t="s">
        <v>107</v>
      </c>
      <c r="B21" s="51"/>
      <c r="C21" s="57"/>
      <c r="D21" s="57" t="s">
        <v>23</v>
      </c>
      <c r="E21" s="122" t="s">
        <v>23</v>
      </c>
      <c r="F21" s="96" t="s">
        <v>23</v>
      </c>
      <c r="G21" s="121"/>
      <c r="H21" s="57"/>
      <c r="I21" s="121"/>
      <c r="J21" s="121"/>
      <c r="K21" s="57" t="s">
        <v>23</v>
      </c>
      <c r="L21" s="94"/>
      <c r="M21" s="95"/>
      <c r="N21" s="128"/>
      <c r="O21" s="101"/>
      <c r="P21" s="9"/>
      <c r="R21" s="6" t="str">
        <f t="shared" si="0"/>
        <v/>
      </c>
    </row>
    <row r="22" spans="1:18" ht="17.649999999999999" customHeight="1" x14ac:dyDescent="0.35">
      <c r="A22" s="43" t="s">
        <v>108</v>
      </c>
      <c r="B22" s="51"/>
      <c r="C22" s="57"/>
      <c r="D22" s="57" t="s">
        <v>23</v>
      </c>
      <c r="E22" s="122" t="s">
        <v>23</v>
      </c>
      <c r="F22" s="96" t="s">
        <v>23</v>
      </c>
      <c r="G22" s="121"/>
      <c r="H22" s="57"/>
      <c r="I22" s="121"/>
      <c r="J22" s="121"/>
      <c r="K22" s="57" t="s">
        <v>23</v>
      </c>
      <c r="L22" s="94"/>
      <c r="M22" s="95"/>
      <c r="N22" s="128"/>
      <c r="O22" s="101"/>
      <c r="P22" s="9"/>
      <c r="R22" s="6" t="str">
        <f t="shared" si="0"/>
        <v/>
      </c>
    </row>
    <row r="23" spans="1:18" ht="17.649999999999999" customHeight="1" x14ac:dyDescent="0.35">
      <c r="A23" s="43" t="s">
        <v>109</v>
      </c>
      <c r="B23" s="116"/>
      <c r="C23" s="59"/>
      <c r="D23" s="57" t="s">
        <v>23</v>
      </c>
      <c r="E23" s="123" t="s">
        <v>23</v>
      </c>
      <c r="F23" s="124" t="s">
        <v>23</v>
      </c>
      <c r="G23" s="125"/>
      <c r="H23" s="59"/>
      <c r="I23" s="125"/>
      <c r="J23" s="125"/>
      <c r="K23" s="59" t="s">
        <v>23</v>
      </c>
      <c r="L23" s="98"/>
      <c r="M23" s="99"/>
      <c r="N23" s="128"/>
      <c r="O23" s="101"/>
      <c r="P23" s="9"/>
      <c r="R23" s="6" t="str">
        <f t="shared" si="0"/>
        <v/>
      </c>
    </row>
    <row r="24" spans="1:18" ht="17.649999999999999" customHeight="1" x14ac:dyDescent="0.35">
      <c r="A24" s="135" t="s">
        <v>110</v>
      </c>
      <c r="B24" s="116"/>
      <c r="C24" s="59"/>
      <c r="D24" s="91" t="s">
        <v>23</v>
      </c>
      <c r="E24" s="123" t="s">
        <v>23</v>
      </c>
      <c r="F24" s="124" t="s">
        <v>23</v>
      </c>
      <c r="G24" s="125"/>
      <c r="H24" s="59"/>
      <c r="I24" s="125"/>
      <c r="J24" s="125"/>
      <c r="K24" s="59" t="s">
        <v>23</v>
      </c>
      <c r="L24" s="98"/>
      <c r="M24" s="99"/>
      <c r="N24" s="128"/>
      <c r="O24" s="101"/>
      <c r="P24" s="9"/>
      <c r="R24" s="6" t="str">
        <f t="shared" si="0"/>
        <v/>
      </c>
    </row>
    <row r="25" spans="1:18" ht="44.65" customHeight="1" x14ac:dyDescent="0.35">
      <c r="A25" s="69" t="s">
        <v>164</v>
      </c>
      <c r="B25" s="90"/>
      <c r="C25" s="90"/>
      <c r="D25" s="90"/>
      <c r="E25" s="90"/>
      <c r="F25" s="101"/>
      <c r="G25" s="101"/>
      <c r="H25" s="101"/>
      <c r="I25" s="101"/>
      <c r="J25" s="101"/>
      <c r="K25" s="101"/>
      <c r="L25" s="101"/>
      <c r="M25" s="101"/>
      <c r="N25" s="101"/>
      <c r="O25" s="101"/>
      <c r="P25" s="9"/>
    </row>
    <row r="26" spans="1:18" ht="17.649999999999999" customHeight="1" x14ac:dyDescent="0.35">
      <c r="A26" s="12" t="s">
        <v>266</v>
      </c>
      <c r="B26" s="90"/>
      <c r="C26" s="90"/>
      <c r="D26" s="90"/>
      <c r="E26" s="90"/>
      <c r="F26" s="101"/>
      <c r="G26" s="101"/>
      <c r="H26" s="101"/>
      <c r="I26" s="101"/>
      <c r="J26" s="101"/>
      <c r="K26" s="101"/>
      <c r="L26" s="101"/>
      <c r="M26" s="101"/>
      <c r="N26" s="101"/>
      <c r="O26" s="101"/>
      <c r="P26" s="9"/>
    </row>
    <row r="27" spans="1:18" ht="17.649999999999999" customHeight="1" x14ac:dyDescent="0.35">
      <c r="A27" s="12" t="s">
        <v>156</v>
      </c>
      <c r="B27" s="90"/>
      <c r="C27" s="90"/>
      <c r="D27" s="90"/>
      <c r="E27" s="90"/>
      <c r="F27" s="101"/>
      <c r="G27" s="101"/>
      <c r="H27" s="101"/>
      <c r="I27" s="101"/>
      <c r="J27" s="101"/>
      <c r="K27" s="101"/>
      <c r="L27" s="101"/>
      <c r="M27" s="101"/>
      <c r="N27" s="101"/>
      <c r="O27" s="101"/>
      <c r="P27" s="9"/>
    </row>
    <row r="28" spans="1:18" ht="30" customHeight="1" x14ac:dyDescent="0.35">
      <c r="A28" s="140" t="s">
        <v>165</v>
      </c>
      <c r="B28" s="90"/>
      <c r="C28" s="90"/>
      <c r="D28" s="90"/>
      <c r="E28" s="90"/>
      <c r="F28" s="101"/>
      <c r="G28" s="101"/>
      <c r="H28" s="101"/>
      <c r="I28" s="101"/>
      <c r="J28" s="101"/>
      <c r="K28" s="101"/>
      <c r="L28" s="101"/>
      <c r="M28" s="101"/>
      <c r="N28" s="101"/>
      <c r="O28" s="101"/>
      <c r="P28" s="9"/>
    </row>
    <row r="29" spans="1:18" ht="29.65" customHeight="1" x14ac:dyDescent="0.35">
      <c r="A29" s="127" t="s">
        <v>158</v>
      </c>
      <c r="B29" s="100" t="s">
        <v>166</v>
      </c>
      <c r="C29" s="108" t="s">
        <v>167</v>
      </c>
      <c r="D29" s="100" t="s">
        <v>159</v>
      </c>
      <c r="E29" s="163" t="s">
        <v>160</v>
      </c>
      <c r="F29" s="90"/>
      <c r="G29" s="90"/>
      <c r="H29" s="90"/>
      <c r="I29" s="90"/>
      <c r="J29" s="90"/>
      <c r="K29" s="90"/>
      <c r="L29" s="90"/>
      <c r="M29" s="90"/>
      <c r="N29" s="101"/>
      <c r="O29" s="101"/>
      <c r="P29" s="9"/>
      <c r="R29" s="10" t="s">
        <v>163</v>
      </c>
    </row>
    <row r="30" spans="1:18" ht="17.649999999999999" customHeight="1" x14ac:dyDescent="0.35">
      <c r="A30" s="129" t="s">
        <v>105</v>
      </c>
      <c r="B30" s="136"/>
      <c r="C30" s="133"/>
      <c r="D30" s="97"/>
      <c r="E30" s="97"/>
      <c r="F30" s="101"/>
      <c r="G30" s="101"/>
      <c r="H30" s="101"/>
      <c r="I30" s="101"/>
      <c r="J30" s="101"/>
      <c r="K30" s="101"/>
      <c r="L30" s="101"/>
      <c r="M30" s="101"/>
      <c r="N30" s="101"/>
      <c r="O30" s="101"/>
      <c r="P30" s="9"/>
      <c r="R30" s="6" t="str">
        <f t="shared" ref="R30:R35" si="1">IF(ISBLANK(D30)=TRUE, "", IF(D30&gt;=25,"YES","NO"))</f>
        <v/>
      </c>
    </row>
    <row r="31" spans="1:18" ht="17.649999999999999" customHeight="1" x14ac:dyDescent="0.35">
      <c r="A31" s="43" t="s">
        <v>106</v>
      </c>
      <c r="B31" s="137"/>
      <c r="C31" s="95"/>
      <c r="D31" s="160"/>
      <c r="E31" s="160"/>
      <c r="F31" s="101"/>
      <c r="G31" s="101"/>
      <c r="H31" s="101"/>
      <c r="I31" s="101"/>
      <c r="J31" s="101"/>
      <c r="K31" s="101"/>
      <c r="L31" s="101"/>
      <c r="M31" s="101"/>
      <c r="N31" s="101"/>
      <c r="O31" s="101"/>
      <c r="P31" s="9"/>
      <c r="R31" s="6" t="str">
        <f t="shared" si="1"/>
        <v/>
      </c>
    </row>
    <row r="32" spans="1:18" ht="17.649999999999999" customHeight="1" x14ac:dyDescent="0.35">
      <c r="A32" s="43" t="s">
        <v>107</v>
      </c>
      <c r="B32" s="137"/>
      <c r="C32" s="95"/>
      <c r="D32" s="97"/>
      <c r="E32" s="97"/>
      <c r="F32" s="101"/>
      <c r="G32" s="101"/>
      <c r="H32" s="101"/>
      <c r="I32" s="101"/>
      <c r="J32" s="101"/>
      <c r="K32" s="101"/>
      <c r="L32" s="101"/>
      <c r="M32" s="101"/>
      <c r="N32" s="101"/>
      <c r="O32" s="101"/>
      <c r="P32" s="9"/>
      <c r="R32" s="6" t="str">
        <f t="shared" si="1"/>
        <v/>
      </c>
    </row>
    <row r="33" spans="1:18" ht="17.649999999999999" customHeight="1" x14ac:dyDescent="0.35">
      <c r="A33" s="43" t="s">
        <v>108</v>
      </c>
      <c r="B33" s="137"/>
      <c r="C33" s="95"/>
      <c r="D33" s="97"/>
      <c r="E33" s="97"/>
      <c r="F33" s="101"/>
      <c r="G33" s="101"/>
      <c r="H33" s="101"/>
      <c r="I33" s="101"/>
      <c r="J33" s="101"/>
      <c r="K33" s="101"/>
      <c r="L33" s="101"/>
      <c r="M33" s="101"/>
      <c r="N33" s="101"/>
      <c r="O33" s="101"/>
      <c r="P33" s="9"/>
      <c r="R33" s="6" t="str">
        <f t="shared" si="1"/>
        <v/>
      </c>
    </row>
    <row r="34" spans="1:18" ht="17.649999999999999" customHeight="1" x14ac:dyDescent="0.35">
      <c r="A34" s="43" t="s">
        <v>109</v>
      </c>
      <c r="B34" s="138"/>
      <c r="C34" s="99"/>
      <c r="D34" s="97"/>
      <c r="E34" s="97"/>
      <c r="F34" s="101"/>
      <c r="G34" s="101"/>
      <c r="H34" s="101"/>
      <c r="I34" s="101"/>
      <c r="J34" s="101"/>
      <c r="K34" s="101"/>
      <c r="L34" s="101"/>
      <c r="M34" s="101"/>
      <c r="N34" s="101"/>
      <c r="O34" s="101"/>
      <c r="P34" s="9"/>
      <c r="R34" s="6" t="str">
        <f t="shared" si="1"/>
        <v/>
      </c>
    </row>
    <row r="35" spans="1:18" ht="17.649999999999999" customHeight="1" x14ac:dyDescent="0.35">
      <c r="A35" s="159" t="s">
        <v>110</v>
      </c>
      <c r="B35" s="139"/>
      <c r="C35" s="134"/>
      <c r="D35" s="161"/>
      <c r="E35" s="161"/>
      <c r="F35" s="101"/>
      <c r="G35" s="101"/>
      <c r="H35" s="101"/>
      <c r="I35" s="101"/>
      <c r="J35" s="101"/>
      <c r="K35" s="101"/>
      <c r="L35" s="101"/>
      <c r="M35" s="101"/>
      <c r="N35" s="101"/>
      <c r="O35" s="101"/>
      <c r="P35" s="9"/>
      <c r="R35" s="6" t="str">
        <f t="shared" si="1"/>
        <v/>
      </c>
    </row>
    <row r="36" spans="1:18" ht="14.25" customHeight="1" x14ac:dyDescent="0.35"/>
  </sheetData>
  <phoneticPr fontId="21" type="noConversion"/>
  <conditionalFormatting sqref="A5:O5">
    <cfRule type="expression" dxfId="1" priority="15">
      <formula>IF($R$5="FAILED",TRUE,FALSE)</formula>
    </cfRule>
  </conditionalFormatting>
  <conditionalFormatting sqref="A6:O6">
    <cfRule type="expression" dxfId="0" priority="17">
      <formula>IF($R$6="FAILED",TRUE,FALSE)</formula>
    </cfRule>
  </conditionalFormatting>
  <dataValidations count="1">
    <dataValidation type="decimal" allowBlank="1" showInputMessage="1" showErrorMessage="1" error="Please enter a positive number between 25 and 100." sqref="D30:E35 G19:J24" xr:uid="{22A91B4A-0158-4DED-8003-3CA9DDA17E4E}">
      <formula1>25</formula1>
      <formula2>100</formula2>
    </dataValidation>
  </dataValidations>
  <pageMargins left="0.23622047244094491" right="0.23622047244094491" top="0.74803149606299213" bottom="0.74803149606299213" header="0.31496062992125984" footer="0.31496062992125984"/>
  <pageSetup paperSize="9" scale="57" orientation="landscape" r:id="rId1"/>
  <colBreaks count="1" manualBreakCount="1">
    <brk id="15" max="1048575" man="1"/>
  </colBreaks>
  <tableParts count="2">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1000000}">
          <x14:formula1>
            <xm:f>DropDown!$B$2:$B$4</xm:f>
          </x14:formula1>
          <xm:sqref>K19:K24</xm:sqref>
        </x14:dataValidation>
        <x14:dataValidation type="list" allowBlank="1" showInputMessage="1" showErrorMessage="1" xr:uid="{00000000-0002-0000-0800-000002000000}">
          <x14:formula1>
            <xm:f>DropDown!$AF$2:$AF$14</xm:f>
          </x14:formula1>
          <xm:sqref>E19:E24</xm:sqref>
        </x14:dataValidation>
        <x14:dataValidation type="list" allowBlank="1" showInputMessage="1" showErrorMessage="1" xr:uid="{00000000-0002-0000-0800-000003000000}">
          <x14:formula1>
            <xm:f>DropDown!$AH$2:$AH$110</xm:f>
          </x14:formula1>
          <xm:sqref>F19:F24</xm:sqref>
        </x14:dataValidation>
        <x14:dataValidation type="list" allowBlank="1" showInputMessage="1" showErrorMessage="1" xr:uid="{C3CD76D3-F0D8-4581-9139-1A139B7415F3}">
          <x14:formula1>
            <xm:f>DropDown!$AJ$2:$AJ$33</xm:f>
          </x14:formula1>
          <xm:sqref>D19:D24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
    <tabColor theme="9"/>
  </sheetPr>
  <dimension ref="B1:AJ110"/>
  <sheetViews>
    <sheetView workbookViewId="0"/>
  </sheetViews>
  <sheetFormatPr defaultRowHeight="14.25" x14ac:dyDescent="0.45"/>
  <cols>
    <col min="2" max="2" width="11.3984375" customWidth="1"/>
    <col min="4" max="4" width="20.1328125" bestFit="1" customWidth="1"/>
    <col min="8" max="8" width="35.86328125" bestFit="1" customWidth="1"/>
    <col min="10" max="10" width="28.73046875" bestFit="1" customWidth="1"/>
    <col min="12" max="12" width="10.1328125" bestFit="1" customWidth="1"/>
    <col min="14" max="14" width="56.3984375" bestFit="1" customWidth="1"/>
    <col min="16" max="16" width="27.1328125" customWidth="1"/>
    <col min="26" max="26" width="31.59765625" customWidth="1"/>
    <col min="28" max="28" width="28.3984375" customWidth="1"/>
    <col min="32" max="32" width="12.265625" customWidth="1"/>
    <col min="34" max="34" width="12.73046875" customWidth="1"/>
  </cols>
  <sheetData>
    <row r="1" spans="2:36" x14ac:dyDescent="0.45">
      <c r="B1" s="1" t="s">
        <v>168</v>
      </c>
      <c r="D1" s="1" t="s">
        <v>169</v>
      </c>
      <c r="F1" s="1"/>
      <c r="H1" s="1" t="s">
        <v>170</v>
      </c>
      <c r="J1" s="1" t="s">
        <v>171</v>
      </c>
      <c r="L1" s="1" t="s">
        <v>172</v>
      </c>
      <c r="N1" s="1" t="s">
        <v>173</v>
      </c>
      <c r="P1" s="1" t="s">
        <v>174</v>
      </c>
      <c r="T1" s="2" t="s">
        <v>175</v>
      </c>
      <c r="W1" s="3" t="s">
        <v>176</v>
      </c>
      <c r="Z1" s="3" t="s">
        <v>177</v>
      </c>
      <c r="AB1" s="3" t="s">
        <v>178</v>
      </c>
      <c r="AD1" s="3" t="s">
        <v>179</v>
      </c>
      <c r="AF1" s="3" t="s">
        <v>180</v>
      </c>
      <c r="AH1" s="3" t="s">
        <v>181</v>
      </c>
      <c r="AJ1" s="3" t="s">
        <v>182</v>
      </c>
    </row>
    <row r="2" spans="2:36" x14ac:dyDescent="0.45">
      <c r="B2" t="s">
        <v>23</v>
      </c>
      <c r="P2" t="s">
        <v>23</v>
      </c>
      <c r="AB2" t="s">
        <v>23</v>
      </c>
      <c r="AF2" t="s">
        <v>23</v>
      </c>
      <c r="AH2" t="s">
        <v>23</v>
      </c>
      <c r="AJ2" t="s">
        <v>23</v>
      </c>
    </row>
    <row r="3" spans="2:36" x14ac:dyDescent="0.45">
      <c r="B3" t="s">
        <v>183</v>
      </c>
      <c r="D3" t="s">
        <v>184</v>
      </c>
      <c r="F3" t="s">
        <v>185</v>
      </c>
      <c r="H3" t="s">
        <v>186</v>
      </c>
      <c r="J3" t="s">
        <v>187</v>
      </c>
      <c r="L3" t="s">
        <v>188</v>
      </c>
      <c r="N3" t="s">
        <v>189</v>
      </c>
      <c r="P3" t="s">
        <v>190</v>
      </c>
      <c r="T3" t="s">
        <v>191</v>
      </c>
      <c r="W3" t="s">
        <v>192</v>
      </c>
      <c r="Z3" t="s">
        <v>193</v>
      </c>
      <c r="AB3" t="s">
        <v>194</v>
      </c>
      <c r="AD3" t="s">
        <v>195</v>
      </c>
      <c r="AF3" t="s">
        <v>196</v>
      </c>
      <c r="AH3">
        <v>1918</v>
      </c>
      <c r="AJ3">
        <v>1</v>
      </c>
    </row>
    <row r="4" spans="2:36" x14ac:dyDescent="0.45">
      <c r="B4" t="s">
        <v>197</v>
      </c>
      <c r="D4" t="s">
        <v>198</v>
      </c>
      <c r="F4" t="s">
        <v>199</v>
      </c>
      <c r="H4" t="s">
        <v>200</v>
      </c>
      <c r="J4" t="s">
        <v>201</v>
      </c>
      <c r="L4" t="s">
        <v>202</v>
      </c>
      <c r="N4" t="s">
        <v>203</v>
      </c>
      <c r="P4" t="s">
        <v>204</v>
      </c>
      <c r="T4" t="s">
        <v>205</v>
      </c>
      <c r="W4" t="s">
        <v>206</v>
      </c>
      <c r="Z4" t="s">
        <v>207</v>
      </c>
      <c r="AB4" t="s">
        <v>208</v>
      </c>
      <c r="AD4" t="s">
        <v>209</v>
      </c>
      <c r="AF4" t="s">
        <v>210</v>
      </c>
      <c r="AH4">
        <v>1919</v>
      </c>
      <c r="AJ4">
        <v>2</v>
      </c>
    </row>
    <row r="5" spans="2:36" x14ac:dyDescent="0.45">
      <c r="J5" t="s">
        <v>211</v>
      </c>
      <c r="L5" t="s">
        <v>212</v>
      </c>
      <c r="N5" t="s">
        <v>213</v>
      </c>
      <c r="P5" t="s">
        <v>214</v>
      </c>
      <c r="W5" t="s">
        <v>215</v>
      </c>
      <c r="Z5" t="s">
        <v>216</v>
      </c>
      <c r="AB5" t="s">
        <v>217</v>
      </c>
      <c r="AD5" t="s">
        <v>218</v>
      </c>
      <c r="AF5" t="s">
        <v>219</v>
      </c>
      <c r="AH5">
        <v>1920</v>
      </c>
      <c r="AJ5">
        <v>3</v>
      </c>
    </row>
    <row r="6" spans="2:36" x14ac:dyDescent="0.45">
      <c r="J6" t="s">
        <v>220</v>
      </c>
      <c r="W6" t="s">
        <v>221</v>
      </c>
      <c r="AD6" t="s">
        <v>222</v>
      </c>
      <c r="AF6" t="s">
        <v>223</v>
      </c>
      <c r="AH6">
        <v>1921</v>
      </c>
      <c r="AJ6">
        <v>4</v>
      </c>
    </row>
    <row r="7" spans="2:36" x14ac:dyDescent="0.45">
      <c r="J7" t="s">
        <v>224</v>
      </c>
      <c r="AF7" t="s">
        <v>225</v>
      </c>
      <c r="AH7">
        <v>1922</v>
      </c>
      <c r="AJ7">
        <v>5</v>
      </c>
    </row>
    <row r="8" spans="2:36" x14ac:dyDescent="0.45">
      <c r="J8" t="s">
        <v>226</v>
      </c>
      <c r="AF8" t="s">
        <v>227</v>
      </c>
      <c r="AH8">
        <v>1923</v>
      </c>
      <c r="AJ8">
        <v>6</v>
      </c>
    </row>
    <row r="9" spans="2:36" x14ac:dyDescent="0.45">
      <c r="J9" t="s">
        <v>228</v>
      </c>
      <c r="AF9" t="s">
        <v>229</v>
      </c>
      <c r="AH9">
        <v>1924</v>
      </c>
      <c r="AJ9">
        <v>7</v>
      </c>
    </row>
    <row r="10" spans="2:36" x14ac:dyDescent="0.45">
      <c r="J10" t="s">
        <v>192</v>
      </c>
      <c r="AF10" t="s">
        <v>230</v>
      </c>
      <c r="AH10">
        <v>1925</v>
      </c>
      <c r="AJ10">
        <v>8</v>
      </c>
    </row>
    <row r="11" spans="2:36" x14ac:dyDescent="0.45">
      <c r="J11" t="s">
        <v>231</v>
      </c>
      <c r="AF11" t="s">
        <v>232</v>
      </c>
      <c r="AH11">
        <v>1926</v>
      </c>
      <c r="AJ11">
        <v>9</v>
      </c>
    </row>
    <row r="12" spans="2:36" x14ac:dyDescent="0.45">
      <c r="J12" t="s">
        <v>233</v>
      </c>
      <c r="AF12" t="s">
        <v>234</v>
      </c>
      <c r="AH12">
        <v>1927</v>
      </c>
      <c r="AJ12">
        <v>10</v>
      </c>
    </row>
    <row r="13" spans="2:36" x14ac:dyDescent="0.45">
      <c r="J13" t="s">
        <v>235</v>
      </c>
      <c r="AF13" t="s">
        <v>236</v>
      </c>
      <c r="AH13">
        <v>1928</v>
      </c>
      <c r="AJ13">
        <v>11</v>
      </c>
    </row>
    <row r="14" spans="2:36" x14ac:dyDescent="0.45">
      <c r="AF14" t="s">
        <v>237</v>
      </c>
      <c r="AH14">
        <v>1929</v>
      </c>
      <c r="AJ14">
        <v>12</v>
      </c>
    </row>
    <row r="15" spans="2:36" x14ac:dyDescent="0.45">
      <c r="AH15">
        <v>1930</v>
      </c>
      <c r="AJ15">
        <v>13</v>
      </c>
    </row>
    <row r="16" spans="2:36" x14ac:dyDescent="0.45">
      <c r="AH16">
        <v>1931</v>
      </c>
      <c r="AJ16">
        <v>14</v>
      </c>
    </row>
    <row r="17" spans="34:36" x14ac:dyDescent="0.45">
      <c r="AH17">
        <v>1932</v>
      </c>
      <c r="AJ17">
        <v>15</v>
      </c>
    </row>
    <row r="18" spans="34:36" x14ac:dyDescent="0.45">
      <c r="AH18">
        <v>1933</v>
      </c>
      <c r="AJ18">
        <v>16</v>
      </c>
    </row>
    <row r="19" spans="34:36" x14ac:dyDescent="0.45">
      <c r="AH19">
        <v>1934</v>
      </c>
      <c r="AJ19">
        <v>17</v>
      </c>
    </row>
    <row r="20" spans="34:36" x14ac:dyDescent="0.45">
      <c r="AH20">
        <v>1935</v>
      </c>
      <c r="AJ20">
        <v>18</v>
      </c>
    </row>
    <row r="21" spans="34:36" x14ac:dyDescent="0.45">
      <c r="AH21">
        <v>1936</v>
      </c>
      <c r="AJ21">
        <v>19</v>
      </c>
    </row>
    <row r="22" spans="34:36" x14ac:dyDescent="0.45">
      <c r="AH22">
        <v>1937</v>
      </c>
      <c r="AJ22">
        <v>20</v>
      </c>
    </row>
    <row r="23" spans="34:36" x14ac:dyDescent="0.45">
      <c r="AH23">
        <v>1938</v>
      </c>
      <c r="AJ23">
        <v>21</v>
      </c>
    </row>
    <row r="24" spans="34:36" x14ac:dyDescent="0.45">
      <c r="AH24">
        <v>1939</v>
      </c>
      <c r="AJ24">
        <v>22</v>
      </c>
    </row>
    <row r="25" spans="34:36" x14ac:dyDescent="0.45">
      <c r="AH25">
        <v>1940</v>
      </c>
      <c r="AJ25">
        <v>23</v>
      </c>
    </row>
    <row r="26" spans="34:36" x14ac:dyDescent="0.45">
      <c r="AH26">
        <v>1941</v>
      </c>
      <c r="AJ26">
        <v>24</v>
      </c>
    </row>
    <row r="27" spans="34:36" x14ac:dyDescent="0.45">
      <c r="AH27">
        <v>1942</v>
      </c>
      <c r="AJ27">
        <v>25</v>
      </c>
    </row>
    <row r="28" spans="34:36" x14ac:dyDescent="0.45">
      <c r="AH28">
        <v>1943</v>
      </c>
      <c r="AJ28">
        <v>26</v>
      </c>
    </row>
    <row r="29" spans="34:36" x14ac:dyDescent="0.45">
      <c r="AH29">
        <v>1944</v>
      </c>
      <c r="AJ29">
        <v>27</v>
      </c>
    </row>
    <row r="30" spans="34:36" x14ac:dyDescent="0.45">
      <c r="AH30">
        <v>1945</v>
      </c>
      <c r="AJ30">
        <v>28</v>
      </c>
    </row>
    <row r="31" spans="34:36" x14ac:dyDescent="0.45">
      <c r="AH31">
        <v>1946</v>
      </c>
      <c r="AJ31">
        <v>29</v>
      </c>
    </row>
    <row r="32" spans="34:36" x14ac:dyDescent="0.45">
      <c r="AH32">
        <v>1947</v>
      </c>
      <c r="AJ32">
        <v>30</v>
      </c>
    </row>
    <row r="33" spans="34:36" x14ac:dyDescent="0.45">
      <c r="AH33">
        <v>1948</v>
      </c>
      <c r="AJ33">
        <v>31</v>
      </c>
    </row>
    <row r="34" spans="34:36" x14ac:dyDescent="0.45">
      <c r="AH34">
        <v>1949</v>
      </c>
    </row>
    <row r="35" spans="34:36" x14ac:dyDescent="0.45">
      <c r="AH35">
        <v>1950</v>
      </c>
    </row>
    <row r="36" spans="34:36" x14ac:dyDescent="0.45">
      <c r="AH36">
        <v>1951</v>
      </c>
    </row>
    <row r="37" spans="34:36" x14ac:dyDescent="0.45">
      <c r="AH37">
        <v>1952</v>
      </c>
    </row>
    <row r="38" spans="34:36" x14ac:dyDescent="0.45">
      <c r="AH38">
        <v>1953</v>
      </c>
    </row>
    <row r="39" spans="34:36" x14ac:dyDescent="0.45">
      <c r="AH39">
        <v>1954</v>
      </c>
    </row>
    <row r="40" spans="34:36" x14ac:dyDescent="0.45">
      <c r="AH40">
        <v>1955</v>
      </c>
    </row>
    <row r="41" spans="34:36" x14ac:dyDescent="0.45">
      <c r="AH41">
        <v>1956</v>
      </c>
    </row>
    <row r="42" spans="34:36" x14ac:dyDescent="0.45">
      <c r="AH42">
        <v>1957</v>
      </c>
    </row>
    <row r="43" spans="34:36" x14ac:dyDescent="0.45">
      <c r="AH43">
        <v>1958</v>
      </c>
    </row>
    <row r="44" spans="34:36" x14ac:dyDescent="0.45">
      <c r="AH44">
        <v>1959</v>
      </c>
    </row>
    <row r="45" spans="34:36" x14ac:dyDescent="0.45">
      <c r="AH45">
        <v>1960</v>
      </c>
    </row>
    <row r="46" spans="34:36" x14ac:dyDescent="0.45">
      <c r="AH46">
        <v>1961</v>
      </c>
    </row>
    <row r="47" spans="34:36" x14ac:dyDescent="0.45">
      <c r="AH47">
        <v>1962</v>
      </c>
    </row>
    <row r="48" spans="34:36" x14ac:dyDescent="0.45">
      <c r="AH48">
        <v>1963</v>
      </c>
    </row>
    <row r="49" spans="34:34" x14ac:dyDescent="0.45">
      <c r="AH49">
        <v>1964</v>
      </c>
    </row>
    <row r="50" spans="34:34" x14ac:dyDescent="0.45">
      <c r="AH50">
        <v>1965</v>
      </c>
    </row>
    <row r="51" spans="34:34" x14ac:dyDescent="0.45">
      <c r="AH51">
        <v>1966</v>
      </c>
    </row>
    <row r="52" spans="34:34" x14ac:dyDescent="0.45">
      <c r="AH52">
        <v>1967</v>
      </c>
    </row>
    <row r="53" spans="34:34" x14ac:dyDescent="0.45">
      <c r="AH53">
        <v>1968</v>
      </c>
    </row>
    <row r="54" spans="34:34" x14ac:dyDescent="0.45">
      <c r="AH54">
        <v>1969</v>
      </c>
    </row>
    <row r="55" spans="34:34" x14ac:dyDescent="0.45">
      <c r="AH55">
        <v>1970</v>
      </c>
    </row>
    <row r="56" spans="34:34" x14ac:dyDescent="0.45">
      <c r="AH56">
        <v>1971</v>
      </c>
    </row>
    <row r="57" spans="34:34" x14ac:dyDescent="0.45">
      <c r="AH57">
        <v>1972</v>
      </c>
    </row>
    <row r="58" spans="34:34" x14ac:dyDescent="0.45">
      <c r="AH58">
        <v>1973</v>
      </c>
    </row>
    <row r="59" spans="34:34" x14ac:dyDescent="0.45">
      <c r="AH59">
        <v>1974</v>
      </c>
    </row>
    <row r="60" spans="34:34" x14ac:dyDescent="0.45">
      <c r="AH60">
        <v>1975</v>
      </c>
    </row>
    <row r="61" spans="34:34" x14ac:dyDescent="0.45">
      <c r="AH61">
        <v>1976</v>
      </c>
    </row>
    <row r="62" spans="34:34" x14ac:dyDescent="0.45">
      <c r="AH62">
        <v>1977</v>
      </c>
    </row>
    <row r="63" spans="34:34" x14ac:dyDescent="0.45">
      <c r="AH63">
        <v>1978</v>
      </c>
    </row>
    <row r="64" spans="34:34" x14ac:dyDescent="0.45">
      <c r="AH64">
        <v>1979</v>
      </c>
    </row>
    <row r="65" spans="34:34" x14ac:dyDescent="0.45">
      <c r="AH65">
        <v>1980</v>
      </c>
    </row>
    <row r="66" spans="34:34" x14ac:dyDescent="0.45">
      <c r="AH66">
        <v>1981</v>
      </c>
    </row>
    <row r="67" spans="34:34" x14ac:dyDescent="0.45">
      <c r="AH67">
        <v>1982</v>
      </c>
    </row>
    <row r="68" spans="34:34" x14ac:dyDescent="0.45">
      <c r="AH68">
        <v>1983</v>
      </c>
    </row>
    <row r="69" spans="34:34" x14ac:dyDescent="0.45">
      <c r="AH69">
        <v>1984</v>
      </c>
    </row>
    <row r="70" spans="34:34" x14ac:dyDescent="0.45">
      <c r="AH70">
        <v>1985</v>
      </c>
    </row>
    <row r="71" spans="34:34" x14ac:dyDescent="0.45">
      <c r="AH71">
        <v>1986</v>
      </c>
    </row>
    <row r="72" spans="34:34" x14ac:dyDescent="0.45">
      <c r="AH72">
        <v>1987</v>
      </c>
    </row>
    <row r="73" spans="34:34" x14ac:dyDescent="0.45">
      <c r="AH73">
        <v>1988</v>
      </c>
    </row>
    <row r="74" spans="34:34" x14ac:dyDescent="0.45">
      <c r="AH74">
        <v>1989</v>
      </c>
    </row>
    <row r="75" spans="34:34" x14ac:dyDescent="0.45">
      <c r="AH75">
        <v>1990</v>
      </c>
    </row>
    <row r="76" spans="34:34" x14ac:dyDescent="0.45">
      <c r="AH76">
        <v>1991</v>
      </c>
    </row>
    <row r="77" spans="34:34" x14ac:dyDescent="0.45">
      <c r="AH77">
        <v>1992</v>
      </c>
    </row>
    <row r="78" spans="34:34" x14ac:dyDescent="0.45">
      <c r="AH78">
        <v>1993</v>
      </c>
    </row>
    <row r="79" spans="34:34" x14ac:dyDescent="0.45">
      <c r="AH79">
        <v>1994</v>
      </c>
    </row>
    <row r="80" spans="34:34" x14ac:dyDescent="0.45">
      <c r="AH80">
        <v>1995</v>
      </c>
    </row>
    <row r="81" spans="34:34" x14ac:dyDescent="0.45">
      <c r="AH81">
        <v>1996</v>
      </c>
    </row>
    <row r="82" spans="34:34" x14ac:dyDescent="0.45">
      <c r="AH82">
        <v>1997</v>
      </c>
    </row>
    <row r="83" spans="34:34" x14ac:dyDescent="0.45">
      <c r="AH83">
        <v>1998</v>
      </c>
    </row>
    <row r="84" spans="34:34" x14ac:dyDescent="0.45">
      <c r="AH84">
        <v>1999</v>
      </c>
    </row>
    <row r="85" spans="34:34" x14ac:dyDescent="0.45">
      <c r="AH85">
        <v>2000</v>
      </c>
    </row>
    <row r="86" spans="34:34" x14ac:dyDescent="0.45">
      <c r="AH86">
        <v>2001</v>
      </c>
    </row>
    <row r="87" spans="34:34" x14ac:dyDescent="0.45">
      <c r="AH87">
        <v>2002</v>
      </c>
    </row>
    <row r="88" spans="34:34" x14ac:dyDescent="0.45">
      <c r="AH88">
        <v>2003</v>
      </c>
    </row>
    <row r="89" spans="34:34" x14ac:dyDescent="0.45">
      <c r="AH89">
        <v>2004</v>
      </c>
    </row>
    <row r="90" spans="34:34" x14ac:dyDescent="0.45">
      <c r="AH90">
        <v>2005</v>
      </c>
    </row>
    <row r="91" spans="34:34" x14ac:dyDescent="0.45">
      <c r="AH91">
        <v>2006</v>
      </c>
    </row>
    <row r="92" spans="34:34" x14ac:dyDescent="0.45">
      <c r="AH92">
        <v>2007</v>
      </c>
    </row>
    <row r="93" spans="34:34" x14ac:dyDescent="0.45">
      <c r="AH93">
        <v>2008</v>
      </c>
    </row>
    <row r="94" spans="34:34" x14ac:dyDescent="0.45">
      <c r="AH94">
        <v>2009</v>
      </c>
    </row>
    <row r="95" spans="34:34" x14ac:dyDescent="0.45">
      <c r="AH95">
        <v>2010</v>
      </c>
    </row>
    <row r="96" spans="34:34" x14ac:dyDescent="0.45">
      <c r="AH96">
        <v>2011</v>
      </c>
    </row>
    <row r="97" spans="34:34" x14ac:dyDescent="0.45">
      <c r="AH97">
        <v>2012</v>
      </c>
    </row>
    <row r="98" spans="34:34" x14ac:dyDescent="0.45">
      <c r="AH98">
        <v>2013</v>
      </c>
    </row>
    <row r="99" spans="34:34" x14ac:dyDescent="0.45">
      <c r="AH99">
        <v>2014</v>
      </c>
    </row>
    <row r="100" spans="34:34" x14ac:dyDescent="0.45">
      <c r="AH100">
        <v>2015</v>
      </c>
    </row>
    <row r="101" spans="34:34" x14ac:dyDescent="0.45">
      <c r="AH101">
        <v>2016</v>
      </c>
    </row>
    <row r="102" spans="34:34" x14ac:dyDescent="0.45">
      <c r="AH102">
        <v>2017</v>
      </c>
    </row>
    <row r="103" spans="34:34" x14ac:dyDescent="0.45">
      <c r="AH103">
        <v>2018</v>
      </c>
    </row>
    <row r="104" spans="34:34" x14ac:dyDescent="0.45">
      <c r="AH104">
        <v>2019</v>
      </c>
    </row>
    <row r="105" spans="34:34" x14ac:dyDescent="0.45">
      <c r="AH105">
        <v>2020</v>
      </c>
    </row>
    <row r="106" spans="34:34" x14ac:dyDescent="0.45">
      <c r="AH106">
        <v>2021</v>
      </c>
    </row>
    <row r="107" spans="34:34" x14ac:dyDescent="0.45">
      <c r="AH107">
        <v>2022</v>
      </c>
    </row>
    <row r="108" spans="34:34" x14ac:dyDescent="0.45">
      <c r="AH108">
        <v>2023</v>
      </c>
    </row>
    <row r="109" spans="34:34" x14ac:dyDescent="0.45">
      <c r="AH109">
        <v>2024</v>
      </c>
    </row>
    <row r="110" spans="34:34" x14ac:dyDescent="0.45">
      <c r="AH110">
        <v>2025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ac42e1f-8393-410e-9ca5-f333132f5efe"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E074D3-98BF-4EB3-8692-B653D72BBEA7}">
  <ds:schemaRefs>
    <ds:schemaRef ds:uri="Microsoft.SharePoint.Taxonomy.ContentTypeSync"/>
  </ds:schemaRefs>
</ds:datastoreItem>
</file>

<file path=customXml/itemProps2.xml><?xml version="1.0" encoding="utf-8"?>
<ds:datastoreItem xmlns:ds="http://schemas.openxmlformats.org/officeDocument/2006/customXml" ds:itemID="{85277BA4-A1AF-4B20-B356-8A34B80FD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ad1d3-5ec7-49b6-b887-0dfc74677006"/>
    <ds:schemaRef ds:uri="d3baf7f9-4022-4b25-a706-e2615f1f01c2"/>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1530F-759A-4431-A3EF-6F6EC2C3E0C2}">
  <ds:schemaRefs>
    <ds:schemaRef ds:uri="http://purl.org/dc/dcmitype/"/>
    <ds:schemaRef ds:uri="http://schemas.microsoft.com/office/2006/documentManagement/types"/>
    <ds:schemaRef ds:uri="8f3619ce-505e-4eab-8088-bc6c48901990"/>
    <ds:schemaRef ds:uri="87b494e2-f227-4294-97de-c047854fa52c"/>
    <ds:schemaRef ds:uri="3e405583-359d-43b4-b273-0eaaf844b1bc"/>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www.w3.org/XML/1998/namespace"/>
    <ds:schemaRef ds:uri="http://purl.org/dc/terms/"/>
    <ds:schemaRef ds:uri="abfad1d3-5ec7-49b6-b887-0dfc74677006"/>
  </ds:schemaRefs>
</ds:datastoreItem>
</file>

<file path=customXml/itemProps4.xml><?xml version="1.0" encoding="utf-8"?>
<ds:datastoreItem xmlns:ds="http://schemas.openxmlformats.org/officeDocument/2006/customXml" ds:itemID="{F7757D60-4D48-4A0C-BB48-90393AF21A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Privacy notice</vt:lpstr>
      <vt:lpstr>Named roles</vt:lpstr>
      <vt:lpstr>Directors and trustees</vt:lpstr>
      <vt:lpstr>Shareholders</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F: OfS registration application form 2</dc:title>
  <dc:subject/>
  <dc:creator/>
  <cp:keywords/>
  <dc:description/>
  <cp:lastModifiedBy/>
  <cp:revision>1</cp:revision>
  <dcterms:created xsi:type="dcterms:W3CDTF">2025-08-07T15:16:32Z</dcterms:created>
  <dcterms:modified xsi:type="dcterms:W3CDTF">2026-09-16T08:49:45Z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