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6/Capital funding 2026-27 bidding guidance/"/>
    </mc:Choice>
  </mc:AlternateContent>
  <xr:revisionPtr revIDLastSave="1" documentId="8_{F0791E5D-CBB5-48D7-A164-14D0CADEAE32}" xr6:coauthVersionLast="47" xr6:coauthVersionMax="47" xr10:uidLastSave="{A8758544-60F1-40AE-BF65-B0980F7FCE5E}"/>
  <bookViews>
    <workbookView xWindow="43080" yWindow="9450" windowWidth="29040" windowHeight="15720" tabRatio="779" xr2:uid="{97D03BEE-F9FA-43FA-98E5-19C9E2A1746E}"/>
  </bookViews>
  <sheets>
    <sheet name="Cover sheet" sheetId="8" r:id="rId1"/>
    <sheet name="A. Contact and sign-off" sheetId="1" r:id="rId2"/>
    <sheet name="B. Summary" sheetId="15" r:id="rId3"/>
    <sheet name="1. Relevant expenditure" sheetId="20" r:id="rId4"/>
    <sheet name="2a. Funding and project plan" sheetId="12" r:id="rId5"/>
    <sheet name="2b. Project risks" sheetId="25" r:id="rId6"/>
    <sheet name="2c. Value for money" sheetId="19" r:id="rId7"/>
    <sheet name="2d. E. sustainability" sheetId="23" r:id="rId8"/>
    <sheet name="config_in" sheetId="26" state="hidden" r:id="rId9"/>
  </sheets>
  <externalReferences>
    <externalReference r:id="rId10"/>
  </externalReferences>
  <definedNames>
    <definedName name="_AMO_AP_UniqueIdentifier" hidden="1">"'d8701f7d-7825-4930-9da4-0efe80e8a5a4'"</definedName>
    <definedName name="_AMO_AP2_UniqueIdentifier" hidden="1">"'d8701f7d-7825-4930-9da4-0efe80e8a5a4'"</definedName>
    <definedName name="_AMO_UniqueIdentifier" hidden="1">"'dae3e331-d5be-4600-9820-cab5281a8cf4'"</definedName>
    <definedName name="aaaa" hidden="1">"'c6ca09bc-4ace-4b4f-b0e4-3a7c195459ea'"</definedName>
    <definedName name="AllocationB">'[1]Competition funding - spend'!$C$7</definedName>
    <definedName name="AllocationF">'[1]Formula funding'!$C$7</definedName>
    <definedName name="AOEmail">#REF!</definedName>
    <definedName name="AOName">#REF!</definedName>
    <definedName name="ColInfo">Details_colvars</definedName>
    <definedName name="Details_coltags">'A. Contact and sign-off'!#REF!</definedName>
    <definedName name="Details_colvars">'A. Contact and sign-off'!#REF!</definedName>
    <definedName name="Details_rowtags">'A. Contact and sign-off'!#REF!</definedName>
    <definedName name="Details_rowvars">'A. Contact and sign-off'!#REF!</definedName>
    <definedName name="F2cat_rowtags">'[1]Formula funding'!#REF!</definedName>
    <definedName name="FCom_rowtags1">'[1]Formula funding'!#REF!</definedName>
    <definedName name="FundingRequested_datacols">'A. Contact and sign-off'!#REF!</definedName>
    <definedName name="FundingRequested_rowtags">'A. Contact and sign-off'!#REF!</definedName>
    <definedName name="FundingRequested_rowvars">'A. Contact and sign-off'!#REF!</definedName>
    <definedName name="_xlnm.Print_Area" localSheetId="1">'A. Contact and sign-off'!$A$1:$C$18</definedName>
    <definedName name="_xlnm.Print_Area" localSheetId="0">'Cover sheet'!$A$1:$B$18</definedName>
    <definedName name="PROVIDER">'Cover sheet'!#REF!</definedName>
    <definedName name="SignOff_coltags">#REF!</definedName>
    <definedName name="SignOff_colvars">#REF!</definedName>
    <definedName name="SignOff_datacols">#REF!</definedName>
    <definedName name="SignOff_rowtags">#REF!</definedName>
    <definedName name="SignOff_rowvars">#REF!</definedName>
    <definedName name="teste">#REF!</definedName>
    <definedName name="UKPRN">'Cover sheet'!#REF!</definedName>
    <definedName name="v" hidden="1">"'968c3ca0-42b2-4048-b2cc-e44349301139'"</definedName>
    <definedName name="Validation_datacols">#REF!</definedName>
    <definedName name="Validation_rowtags">#REF!</definedName>
    <definedName name="Validation_rowv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1" i="20" l="1"/>
  <c r="H12" i="20"/>
  <c r="H13" i="20"/>
  <c r="H14" i="20"/>
  <c r="H10" i="20"/>
  <c r="H22" i="12"/>
  <c r="H11" i="12"/>
  <c r="H12" i="12"/>
  <c r="H13" i="12"/>
  <c r="H14" i="12"/>
  <c r="H15" i="12"/>
  <c r="H16" i="12"/>
  <c r="H17" i="12"/>
  <c r="H18" i="12"/>
  <c r="H19" i="12"/>
  <c r="H20" i="12"/>
  <c r="H21" i="12"/>
  <c r="H10" i="12"/>
  <c r="G23" i="12"/>
  <c r="G24" i="12"/>
  <c r="F24" i="12"/>
  <c r="F23" i="12"/>
  <c r="E23" i="12"/>
  <c r="A6" i="19"/>
  <c r="A5" i="19" s="1"/>
  <c r="A6" i="23"/>
  <c r="A5" i="23" s="1"/>
  <c r="A31" i="20"/>
  <c r="A30" i="20" s="1"/>
  <c r="A6" i="15"/>
  <c r="A5" i="15" s="1"/>
  <c r="D17" i="1"/>
  <c r="D18" i="1"/>
  <c r="D16" i="1"/>
  <c r="D15" i="1"/>
  <c r="D11" i="1"/>
  <c r="D10" i="1"/>
  <c r="D14" i="1"/>
  <c r="D13" i="1"/>
  <c r="D12" i="1"/>
  <c r="H24" i="12" l="1"/>
  <c r="H23" i="12"/>
</calcChain>
</file>

<file path=xl/sharedStrings.xml><?xml version="1.0" encoding="utf-8"?>
<sst xmlns="http://schemas.openxmlformats.org/spreadsheetml/2006/main" count="140" uniqueCount="121">
  <si>
    <t>About this workbook</t>
  </si>
  <si>
    <t>Enquiries</t>
  </si>
  <si>
    <r>
      <t xml:space="preserve">Please contact </t>
    </r>
    <r>
      <rPr>
        <u/>
        <sz val="11"/>
        <rFont val="Arial"/>
        <family val="2"/>
      </rPr>
      <t>capitalgrant@officeforstudents.org.uk</t>
    </r>
    <r>
      <rPr>
        <sz val="11"/>
        <rFont val="Arial"/>
        <family val="2"/>
      </rPr>
      <t xml:space="preserve"> with any queries</t>
    </r>
  </si>
  <si>
    <t>Information about the bidding process</t>
  </si>
  <si>
    <t>Full name</t>
  </si>
  <si>
    <t>Email</t>
  </si>
  <si>
    <t>Telephone number</t>
  </si>
  <si>
    <t>UKPRN</t>
  </si>
  <si>
    <t>In later financial years</t>
  </si>
  <si>
    <t>Risk number</t>
  </si>
  <si>
    <t>A. Risk description</t>
  </si>
  <si>
    <t>C. Probability</t>
  </si>
  <si>
    <t>D. Impact</t>
  </si>
  <si>
    <t>E. Actions to mitigate risk</t>
  </si>
  <si>
    <t>B. Key milestone(s) related to</t>
  </si>
  <si>
    <t>Refurbishment</t>
  </si>
  <si>
    <t>Equipment</t>
  </si>
  <si>
    <t>Word limit: 1000</t>
  </si>
  <si>
    <t>An increase in capacity of existing provision</t>
  </si>
  <si>
    <t>An increase in quality of existing provision  </t>
  </si>
  <si>
    <t>An increase in range of provision </t>
  </si>
  <si>
    <t>Word limit: 500</t>
  </si>
  <si>
    <t>Mode</t>
  </si>
  <si>
    <t>Level</t>
  </si>
  <si>
    <t>LSIP</t>
  </si>
  <si>
    <t>Benefit type</t>
  </si>
  <si>
    <t>Current student numbers</t>
  </si>
  <si>
    <t>Month</t>
  </si>
  <si>
    <t>D. Total funding requested from the OfS</t>
  </si>
  <si>
    <t>Accountable officer</t>
  </si>
  <si>
    <t>Name</t>
  </si>
  <si>
    <t>Date (dd/mm/yyyy)</t>
  </si>
  <si>
    <t>Table 2a(i): Type of project</t>
  </si>
  <si>
    <t>Proposal has been approved by the accountable officer</t>
  </si>
  <si>
    <t>This worksheet contains three tables which are vertically aligned and contain one blank row between each table.</t>
  </si>
  <si>
    <t>Name of provider</t>
  </si>
  <si>
    <t>Please select yes/no</t>
  </si>
  <si>
    <t>Completing your bidding template</t>
  </si>
  <si>
    <t>The bidding template is provided as an Excel workbook with the file extension ‘.xlsx’. You should not attempt to alter the format of the worksheets by adding or deleting columns or rows, except where this is specified. Only cells where data is required should be edited. The workbook is protected to ensure that the data submitted is accurate and is only entered into the relevant cells. Worksheets contain information critical to accurate loading of the data; it is essential that this is preserved. We will refuse to accept any workbooks that have been unprotected or tampered with.</t>
  </si>
  <si>
    <t>A. Key milestone(s)</t>
  </si>
  <si>
    <t>Priority sector</t>
  </si>
  <si>
    <t>Defence</t>
  </si>
  <si>
    <t>Construction</t>
  </si>
  <si>
    <t>Advanced Manufacturing</t>
  </si>
  <si>
    <t>Clean Energy Industries</t>
  </si>
  <si>
    <t>Creative Industries</t>
  </si>
  <si>
    <t>Digital and Technologies</t>
  </si>
  <si>
    <t>Financial Services</t>
  </si>
  <si>
    <t>Life Sciences</t>
  </si>
  <si>
    <t>Professional and Business Services</t>
  </si>
  <si>
    <t>Total all years (£)</t>
  </si>
  <si>
    <t xml:space="preserve">This workbook contains seven tabs, all of which will need to be completed prior to submission. Specific instructions for each tab can be found in the bidding guidance document. </t>
  </si>
  <si>
    <t>Question 1: Enhancement of provision</t>
  </si>
  <si>
    <t>New build</t>
  </si>
  <si>
    <t>Office for Students: Bidding template for capital funding for financial year 2026-2027</t>
  </si>
  <si>
    <t>Deadline: 4 September 2026</t>
  </si>
  <si>
    <t>Completed workbooks should be submitted via the OfS Portal. We aim to acknowledge all submissions by 1700 on 7 September 2026. If you have not received an acknowledgement email by this time please contact us via capitalgrant@officeforstudents.org.uk.</t>
  </si>
  <si>
    <t xml:space="preserve">I confirm my support for this proposal and that the information provided in this workbook is accurate and in accordance with the guidance set out in ‘Capital funding for financial year 2026-27 - Process for distribution of capital funding and invitation to bid’. </t>
  </si>
  <si>
    <t>Almost certain
Likely
Possible
Unlikely
Rare</t>
  </si>
  <si>
    <t>Expected to occur in most circumstances; happens frequently
Will probably occur in many circumstances
Could occur at some point
Not expected, but could occur in exceptional circumstances
Highly unlikely to occur</t>
  </si>
  <si>
    <t>Insignificant
Minor
Moderate
Major
Critical</t>
  </si>
  <si>
    <t>Minimal or no impact on objectives, trivial financial loss, and negligible operational disruption.
Slight delay or minor operational disruption. Localised, contained financial impact.
Noticeable impact on service delivery or a specific project. Moderate financial loss. Reputational damage limited to local media.
Significant disruption to critical services or major projects. Large financial loss. Reputational impact likely to reach regional or national media.
Total failure of service delivery or severe long-term impact on operations. Severe financial loss. Catastrophic damage to organisational reputation or public confidence.</t>
  </si>
  <si>
    <t xml:space="preserve">Descriptors for Column C. Probability
</t>
  </si>
  <si>
    <t>Descriptors for Column D. Impact</t>
  </si>
  <si>
    <t>Please select a probability level</t>
  </si>
  <si>
    <t>Please select an impact level</t>
  </si>
  <si>
    <t>G. Total project cost</t>
  </si>
  <si>
    <t>Question 2: Environmental sustainability</t>
  </si>
  <si>
    <t>Question 2: Use of funding and project plan</t>
  </si>
  <si>
    <t>We recommend that when you copy and paste data from another source, you ensure that you use the ‘Paste values’ option. This will not copy the formatting of the data you are pasting and will preserve the formatting of the workbook.</t>
  </si>
  <si>
    <t>Health and Adult Social Care</t>
  </si>
  <si>
    <t>Provision or subject area</t>
  </si>
  <si>
    <t>Estimated additional student numbers per AY</t>
  </si>
  <si>
    <t>Industrial Strategy priority</t>
  </si>
  <si>
    <t>The accountable officer at the provider should have read and formally approved the submission to us. We do not require an electronic signature or letters of support - please use the drop-down box to indicate this approval and input the date that it was granted.</t>
  </si>
  <si>
    <t>Office for Students: Bidding template for competitive capital funding for financial year 2026-27</t>
  </si>
  <si>
    <t>Question 2: Risk</t>
  </si>
  <si>
    <t>Question 2: Value for money - Delivery, benefits and additionality of the funding</t>
  </si>
  <si>
    <t>Table B: Summary</t>
  </si>
  <si>
    <t>Total FY2026-27 (£)</t>
  </si>
  <si>
    <t>Useful link to the Office for Students website</t>
  </si>
  <si>
    <t>B. Items of expenditure (from OfS funding)</t>
  </si>
  <si>
    <t>E. Total cost to be met by funds from other organisations or external partners</t>
  </si>
  <si>
    <t>F. Total cost to be met by the provider</t>
  </si>
  <si>
    <t>C. Items of expenditure (from other sources of funding including investment from the provider)</t>
  </si>
  <si>
    <r>
      <t xml:space="preserve">Please provide a summary of the capital expenditure proposal. Include an overview of the capital project and the investment, and a clear description of how the proposed capital expenditure meets the definition of ‘relevant expenditure’. 
</t>
    </r>
    <r>
      <rPr>
        <i/>
        <sz val="11"/>
        <color theme="0"/>
        <rFont val="Arial"/>
        <family val="2"/>
      </rPr>
      <t>See paragraphs 47 to 49 of the bidding guidance</t>
    </r>
  </si>
  <si>
    <r>
      <t xml:space="preserve">Question 1b: Please list:
- The provision or subject areas that capital funding will help to address
- The mode and level of study
- The current student numbers on the courses that will benefit from investment, and the number of additional students per academic year (AY) that could be delivered if funding is awarded. 
Indicate whether the provision or subject area addresses a skills gap in one or more of the following:
- Your Local Skills Improvement Plan (LSIP)
- Skills England’s priorities, as reflected in the Industrial Strategy
</t>
    </r>
    <r>
      <rPr>
        <i/>
        <sz val="11"/>
        <color theme="0"/>
        <rFont val="Arial"/>
        <family val="2"/>
      </rPr>
      <t>See paragraphs 55 and 56 of the bidding guidance. This information should be provided in list format only – the tables should not be used for a narrative response. The table has been left unprotected to enable you to add further rows, if required.</t>
    </r>
  </si>
  <si>
    <t>Question 1c: Use the tick boxes below to identify the Industrial Strategy priority sectors the project will address.</t>
  </si>
  <si>
    <r>
      <t xml:space="preserve">Question 1d: Explain how the proposal addresses Criterion 1 - Relevant expenditure
</t>
    </r>
    <r>
      <rPr>
        <i/>
        <sz val="11"/>
        <color theme="0"/>
        <rFont val="Arial"/>
        <family val="2"/>
      </rPr>
      <t>See paragraphs 58 to 60 of the bidding guidance</t>
    </r>
  </si>
  <si>
    <r>
      <t xml:space="preserve">Table 2b: Risk management
</t>
    </r>
    <r>
      <rPr>
        <i/>
        <sz val="11"/>
        <color theme="0"/>
        <rFont val="Arial"/>
        <family val="2"/>
      </rPr>
      <t>See paragraphs 73 to 75 of the bidding guidance. If the risk is to the project as a whole, please state 'project wide'. The table has been left unprotected to enable you to add further lines.</t>
    </r>
  </si>
  <si>
    <r>
      <t xml:space="preserve">Question 2d: Explain how the capital expenditure and investment will support environmental sustainability.
</t>
    </r>
    <r>
      <rPr>
        <i/>
        <sz val="11"/>
        <color theme="0"/>
        <rFont val="Arial"/>
        <family val="2"/>
      </rPr>
      <t>See paragraphs 83 to 85 of the bidding guidance</t>
    </r>
  </si>
  <si>
    <t>sheet_name</t>
  </si>
  <si>
    <t>table_name</t>
  </si>
  <si>
    <t>header</t>
  </si>
  <si>
    <t>usecols</t>
  </si>
  <si>
    <t>startrow</t>
  </si>
  <si>
    <t>finishrow</t>
  </si>
  <si>
    <t>Table A: Provider and contact details</t>
  </si>
  <si>
    <t>Contact Person</t>
  </si>
  <si>
    <t>A. Contact and sign-off</t>
  </si>
  <si>
    <t>a_contact_and_sign_off</t>
  </si>
  <si>
    <t>A:C</t>
  </si>
  <si>
    <t>B. Summary</t>
  </si>
  <si>
    <t>b_summary</t>
  </si>
  <si>
    <t>A</t>
  </si>
  <si>
    <t>1. Relevant expenditure</t>
  </si>
  <si>
    <t>question_1a</t>
  </si>
  <si>
    <t>question_1c</t>
  </si>
  <si>
    <t>question_1b</t>
  </si>
  <si>
    <t>Answer</t>
  </si>
  <si>
    <t>A:B</t>
  </si>
  <si>
    <t>A:G</t>
  </si>
  <si>
    <t>2a. Funding and project plan</t>
  </si>
  <si>
    <t>question_2ai</t>
  </si>
  <si>
    <t>question_2aii</t>
  </si>
  <si>
    <t>A:H</t>
  </si>
  <si>
    <t>The contact details for the person completing the return must be entered in Table A. This is the person who will receive all correspondence from the OfS including, alongside the accountable officer, the outcome of the bid in autumn 2026.</t>
  </si>
  <si>
    <t>Other: please specify (briefly – further details should be added in Question 1d)</t>
  </si>
  <si>
    <r>
      <t xml:space="preserve">Question 1a: Indicate the types of benefits that you will be able to deliver if funding is awarded. Further details can be added in your answer to Question 1d.
</t>
    </r>
    <r>
      <rPr>
        <i/>
        <sz val="11"/>
        <color theme="0"/>
        <rFont val="Arial"/>
        <family val="2"/>
      </rPr>
      <t>See paragraph 54 of the bidding guidance</t>
    </r>
  </si>
  <si>
    <r>
      <t xml:space="preserve">Question 2c: Explain how the capital project will be implemented and managed, focusing on: Delivery and track record; value for money; the impact, benefits and additionality of OfS funding; and project management, governance and oversight.  
</t>
    </r>
    <r>
      <rPr>
        <i/>
        <sz val="11"/>
        <color theme="0"/>
        <rFont val="Arial"/>
        <family val="2"/>
      </rPr>
      <t>See paragraphs 77 to 82 of the bidding guidance</t>
    </r>
  </si>
  <si>
    <r>
      <t xml:space="preserve">Table 2a(ii): Project plan and funding requested
</t>
    </r>
    <r>
      <rPr>
        <i/>
        <sz val="11"/>
        <color theme="0"/>
        <rFont val="Arial"/>
        <family val="2"/>
      </rPr>
      <t>See paragraphs 66 to 72 of the bidding guidance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</si>
</sst>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809]#,##0"/>
  </numFmts>
  <fonts count="24" x14ac:knownFonts="1">
    <font>
      <sz val="11"/>
      <color theme="1"/>
      <name val="Calibri"/>
      <family val="2"/>
      <scheme val="minor"/>
    </font>
    <font>
      <sz val="8"/>
      <name val="Calibri"/>
      <family val="2"/>
      <scheme val="minor"/>
    </font>
    <font>
      <sz val="10"/>
      <name val="Arial"/>
      <family val="2"/>
    </font>
    <font>
      <sz val="11"/>
      <name val="Arial"/>
      <family val="2"/>
    </font>
    <font>
      <sz val="11.5"/>
      <color theme="1"/>
      <name val="Arial"/>
      <family val="2"/>
    </font>
    <font>
      <sz val="11"/>
      <color theme="1"/>
      <name val="Arial"/>
      <family val="2"/>
    </font>
    <font>
      <b/>
      <sz val="20"/>
      <color rgb="FF002554"/>
      <name val="Arial"/>
      <family val="2"/>
    </font>
    <font>
      <b/>
      <sz val="14"/>
      <color rgb="FF002554"/>
      <name val="Arial"/>
      <family val="2"/>
    </font>
    <font>
      <u/>
      <sz val="11"/>
      <color theme="10"/>
      <name val="Calibri"/>
      <family val="2"/>
      <scheme val="minor"/>
    </font>
    <font>
      <b/>
      <sz val="12"/>
      <color rgb="FF002554"/>
      <name val="Arial"/>
      <family val="2"/>
    </font>
    <font>
      <u/>
      <sz val="11"/>
      <name val="Arial"/>
      <family val="2"/>
    </font>
    <font>
      <sz val="11"/>
      <color theme="0"/>
      <name val="Arial"/>
      <family val="2"/>
    </font>
    <font>
      <b/>
      <sz val="11"/>
      <color theme="1"/>
      <name val="Arial"/>
      <family val="2"/>
    </font>
    <font>
      <sz val="11"/>
      <color rgb="FF000000"/>
      <name val="Arial"/>
      <family val="2"/>
    </font>
    <font>
      <b/>
      <sz val="11"/>
      <color rgb="FFFFFFFF"/>
      <name val="Arial"/>
      <family val="2"/>
    </font>
    <font>
      <b/>
      <sz val="11"/>
      <name val="Arial"/>
      <family val="2"/>
    </font>
    <font>
      <b/>
      <sz val="11"/>
      <color theme="0"/>
      <name val="Arial"/>
      <family val="2"/>
    </font>
    <font>
      <sz val="11.5"/>
      <name val="Arial"/>
      <family val="2"/>
    </font>
    <font>
      <i/>
      <sz val="11"/>
      <name val="Arial"/>
      <family val="2"/>
    </font>
    <font>
      <sz val="11"/>
      <color theme="0"/>
      <name val="Calibri"/>
      <family val="2"/>
      <scheme val="minor"/>
    </font>
    <font>
      <i/>
      <sz val="11"/>
      <color theme="0"/>
      <name val="Arial"/>
      <family val="2"/>
    </font>
    <font>
      <sz val="11"/>
      <color theme="0"/>
      <name val="Arial"/>
      <family val="2"/>
    </font>
    <font>
      <sz val="11"/>
      <color rgb="FF242424"/>
      <name val="Aptos Narrow"/>
      <family val="2"/>
    </font>
    <font>
      <b/>
      <sz val="11"/>
      <color theme="2"/>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2554"/>
        <bgColor indexed="64"/>
      </patternFill>
    </fill>
    <fill>
      <patternFill patternType="solid">
        <fgColor theme="2"/>
        <bgColor indexed="64"/>
      </patternFill>
    </fill>
    <fill>
      <patternFill patternType="solid">
        <fgColor theme="8"/>
        <bgColor indexed="64"/>
      </patternFill>
    </fill>
    <fill>
      <patternFill patternType="solid">
        <fgColor theme="0" tint="-0.14999847407452621"/>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diagonal/>
    </border>
    <border>
      <left style="thin">
        <color rgb="FFA6A6A6"/>
      </left>
      <right style="thin">
        <color theme="0" tint="-0.34998626667073579"/>
      </right>
      <top style="thin">
        <color rgb="FFA6A6A6"/>
      </top>
      <bottom style="thin">
        <color theme="0" tint="-0.34998626667073579"/>
      </bottom>
      <diagonal/>
    </border>
    <border>
      <left/>
      <right/>
      <top style="thin">
        <color theme="0" tint="-0.34998626667073579"/>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8">
    <xf numFmtId="0" fontId="0" fillId="0" borderId="0"/>
    <xf numFmtId="164" fontId="2" fillId="0" borderId="0"/>
    <xf numFmtId="164" fontId="2" fillId="0" borderId="0"/>
    <xf numFmtId="0" fontId="2" fillId="0" borderId="0"/>
    <xf numFmtId="0" fontId="6" fillId="0" borderId="0">
      <alignment vertical="center"/>
    </xf>
    <xf numFmtId="0" fontId="7" fillId="0" borderId="0">
      <alignment vertical="center"/>
    </xf>
    <xf numFmtId="0" fontId="8" fillId="0" borderId="0" applyNumberFormat="0" applyFill="0" applyBorder="0" applyAlignment="0" applyProtection="0"/>
    <xf numFmtId="0" fontId="9" fillId="0" borderId="0">
      <alignment vertical="center"/>
    </xf>
  </cellStyleXfs>
  <cellXfs count="91">
    <xf numFmtId="0" fontId="0" fillId="0" borderId="0" xfId="0"/>
    <xf numFmtId="0" fontId="5" fillId="0" borderId="0" xfId="0" applyFont="1"/>
    <xf numFmtId="0" fontId="7" fillId="0" borderId="0" xfId="5">
      <alignment vertical="center"/>
    </xf>
    <xf numFmtId="0" fontId="3" fillId="0" borderId="0" xfId="6" applyFont="1" applyAlignment="1">
      <alignment horizontal="left"/>
    </xf>
    <xf numFmtId="0" fontId="9" fillId="2" borderId="0" xfId="0" applyFont="1" applyFill="1" applyAlignment="1">
      <alignment vertical="center"/>
    </xf>
    <xf numFmtId="0" fontId="9" fillId="0" borderId="0" xfId="7">
      <alignment vertical="center"/>
    </xf>
    <xf numFmtId="0" fontId="4" fillId="0" borderId="0" xfId="0" applyFont="1"/>
    <xf numFmtId="0" fontId="4" fillId="0" borderId="0" xfId="0" applyFont="1" applyAlignment="1">
      <alignment horizontal="left" vertical="center"/>
    </xf>
    <xf numFmtId="0" fontId="0" fillId="0" borderId="0" xfId="0" applyAlignment="1">
      <alignment vertical="center"/>
    </xf>
    <xf numFmtId="0" fontId="3" fillId="0" borderId="3" xfId="0" applyFont="1" applyBorder="1" applyAlignment="1">
      <alignment vertical="center" wrapText="1"/>
    </xf>
    <xf numFmtId="0" fontId="5" fillId="0" borderId="0" xfId="0" applyFont="1" applyAlignment="1">
      <alignment wrapText="1"/>
    </xf>
    <xf numFmtId="3" fontId="5" fillId="0" borderId="1" xfId="0" applyNumberFormat="1" applyFont="1" applyBorder="1" applyAlignment="1" applyProtection="1">
      <alignment horizontal="right" vertical="center"/>
      <protection locked="0"/>
    </xf>
    <xf numFmtId="0" fontId="0" fillId="0" borderId="0" xfId="0" applyAlignment="1">
      <alignment wrapText="1"/>
    </xf>
    <xf numFmtId="0" fontId="3" fillId="0" borderId="4" xfId="0" applyFont="1" applyBorder="1" applyAlignment="1">
      <alignment vertical="center" wrapText="1"/>
    </xf>
    <xf numFmtId="3" fontId="5" fillId="0" borderId="6" xfId="0" applyNumberFormat="1" applyFont="1" applyBorder="1" applyAlignment="1" applyProtection="1">
      <alignment horizontal="left" vertical="center" wrapText="1"/>
      <protection locked="0"/>
    </xf>
    <xf numFmtId="3" fontId="5" fillId="0" borderId="6" xfId="0" applyNumberFormat="1" applyFont="1" applyBorder="1" applyAlignment="1">
      <alignment horizontal="left" vertical="center" wrapText="1"/>
    </xf>
    <xf numFmtId="0" fontId="13" fillId="0" borderId="5" xfId="0" applyFont="1" applyBorder="1" applyAlignment="1" applyProtection="1">
      <alignment horizontal="left" vertical="center" wrapText="1"/>
      <protection locked="0"/>
    </xf>
    <xf numFmtId="0" fontId="13" fillId="0" borderId="2" xfId="0" applyFont="1" applyBorder="1" applyAlignment="1" applyProtection="1">
      <alignment horizontal="right" vertical="center"/>
      <protection locked="0"/>
    </xf>
    <xf numFmtId="17" fontId="3" fillId="0" borderId="3" xfId="0" applyNumberFormat="1" applyFont="1" applyBorder="1" applyAlignment="1">
      <alignment vertical="center" wrapText="1"/>
    </xf>
    <xf numFmtId="0" fontId="3" fillId="3" borderId="3" xfId="0" applyFont="1" applyFill="1" applyBorder="1" applyAlignment="1">
      <alignment vertical="center" wrapText="1"/>
    </xf>
    <xf numFmtId="3" fontId="5" fillId="3" borderId="1" xfId="0" applyNumberFormat="1" applyFont="1" applyFill="1" applyBorder="1" applyAlignment="1" applyProtection="1">
      <alignment horizontal="right" vertical="center"/>
      <protection locked="0"/>
    </xf>
    <xf numFmtId="0" fontId="7" fillId="0" borderId="0" xfId="5" applyAlignment="1">
      <alignment vertical="center" wrapText="1"/>
    </xf>
    <xf numFmtId="0" fontId="15" fillId="5" borderId="0" xfId="0" applyFont="1" applyFill="1" applyAlignment="1">
      <alignment vertical="center" wrapText="1"/>
    </xf>
    <xf numFmtId="0" fontId="15" fillId="6" borderId="0" xfId="0" applyFont="1" applyFill="1" applyAlignment="1">
      <alignment vertical="center" wrapText="1"/>
    </xf>
    <xf numFmtId="0" fontId="0" fillId="5" borderId="0" xfId="0" applyFill="1"/>
    <xf numFmtId="0" fontId="16" fillId="4" borderId="9" xfId="0" applyFont="1" applyFill="1" applyBorder="1" applyAlignment="1">
      <alignment horizontal="left"/>
    </xf>
    <xf numFmtId="0" fontId="16" fillId="4" borderId="9" xfId="0" applyFont="1" applyFill="1" applyBorder="1" applyAlignment="1">
      <alignment horizontal="left" wrapText="1"/>
    </xf>
    <xf numFmtId="0" fontId="6" fillId="0" borderId="0" xfId="4" applyAlignment="1">
      <alignment vertical="center" wrapText="1"/>
    </xf>
    <xf numFmtId="3" fontId="3" fillId="0" borderId="3" xfId="0" applyNumberFormat="1" applyFont="1" applyBorder="1" applyAlignment="1">
      <alignment vertical="center" wrapText="1"/>
    </xf>
    <xf numFmtId="0" fontId="5" fillId="0" borderId="9" xfId="0" applyFont="1" applyBorder="1"/>
    <xf numFmtId="0" fontId="9" fillId="0" borderId="0" xfId="0" applyFont="1" applyAlignment="1">
      <alignment vertical="center"/>
    </xf>
    <xf numFmtId="0" fontId="5" fillId="0" borderId="0" xfId="0" applyFont="1" applyAlignment="1">
      <alignment horizontal="left" vertical="center" indent="2"/>
    </xf>
    <xf numFmtId="0" fontId="14" fillId="7" borderId="0" xfId="0" applyFont="1" applyFill="1" applyAlignment="1">
      <alignment vertical="center" wrapText="1"/>
    </xf>
    <xf numFmtId="0" fontId="15" fillId="7" borderId="0" xfId="0" applyFont="1" applyFill="1" applyAlignment="1">
      <alignment vertical="center" wrapText="1"/>
    </xf>
    <xf numFmtId="0" fontId="17" fillId="0" borderId="0" xfId="0" applyFont="1" applyAlignment="1">
      <alignment horizontal="left" vertical="center"/>
    </xf>
    <xf numFmtId="0" fontId="11" fillId="0" borderId="0" xfId="0" applyFont="1" applyAlignment="1">
      <alignment horizontal="left"/>
    </xf>
    <xf numFmtId="0" fontId="3" fillId="0" borderId="11" xfId="0" applyFont="1" applyBorder="1" applyAlignment="1">
      <alignment vertical="center" wrapText="1"/>
    </xf>
    <xf numFmtId="0" fontId="3" fillId="3" borderId="0" xfId="0" applyFont="1" applyFill="1" applyAlignment="1">
      <alignment vertical="center" wrapText="1"/>
    </xf>
    <xf numFmtId="0" fontId="3" fillId="0" borderId="10" xfId="0" applyFont="1" applyBorder="1" applyAlignment="1">
      <alignment vertical="center" wrapText="1"/>
    </xf>
    <xf numFmtId="0" fontId="3" fillId="3" borderId="10" xfId="0" applyFont="1" applyFill="1" applyBorder="1" applyAlignment="1">
      <alignment vertical="center" wrapText="1"/>
    </xf>
    <xf numFmtId="0" fontId="5" fillId="0" borderId="9" xfId="0" applyFont="1" applyBorder="1" applyAlignment="1">
      <alignment wrapText="1"/>
    </xf>
    <xf numFmtId="0" fontId="18" fillId="0" borderId="3" xfId="0" applyFont="1" applyBorder="1" applyAlignment="1">
      <alignment vertical="center" wrapText="1"/>
    </xf>
    <xf numFmtId="0" fontId="16" fillId="4" borderId="7" xfId="0" applyFont="1" applyFill="1" applyBorder="1" applyAlignment="1">
      <alignment vertical="center" wrapText="1"/>
    </xf>
    <xf numFmtId="0" fontId="22" fillId="0" borderId="0" xfId="0" applyFont="1"/>
    <xf numFmtId="0" fontId="23" fillId="5" borderId="0" xfId="0" applyFont="1" applyFill="1" applyAlignment="1">
      <alignment vertical="center" wrapText="1"/>
    </xf>
    <xf numFmtId="0" fontId="9" fillId="0" borderId="0" xfId="5" applyFont="1">
      <alignment vertical="center"/>
    </xf>
    <xf numFmtId="0" fontId="5" fillId="0" borderId="9" xfId="0" applyFont="1" applyBorder="1" applyAlignment="1" applyProtection="1">
      <alignment horizontal="left" vertical="top" wrapText="1"/>
      <protection locked="0"/>
    </xf>
    <xf numFmtId="3" fontId="5" fillId="0" borderId="1" xfId="0" applyNumberFormat="1" applyFont="1" applyBorder="1" applyAlignment="1" applyProtection="1">
      <alignment horizontal="right" vertical="center" wrapText="1"/>
      <protection locked="0"/>
    </xf>
    <xf numFmtId="0" fontId="13" fillId="0" borderId="2" xfId="0" applyFont="1" applyBorder="1" applyAlignment="1" applyProtection="1">
      <alignment horizontal="right" vertical="center" wrapText="1"/>
      <protection locked="0"/>
    </xf>
    <xf numFmtId="0" fontId="17" fillId="0" borderId="0" xfId="0" applyFont="1" applyAlignment="1">
      <alignment horizontal="left" vertical="center" wrapText="1"/>
    </xf>
    <xf numFmtId="0" fontId="3" fillId="0" borderId="11" xfId="0" applyFont="1" applyBorder="1" applyAlignment="1" applyProtection="1">
      <alignment vertical="top" wrapText="1"/>
      <protection locked="0"/>
    </xf>
    <xf numFmtId="0" fontId="3" fillId="0" borderId="11" xfId="0" applyFont="1" applyBorder="1" applyAlignment="1" applyProtection="1">
      <alignment vertical="center" wrapText="1"/>
      <protection locked="0"/>
    </xf>
    <xf numFmtId="17" fontId="3" fillId="0" borderId="3" xfId="0" applyNumberFormat="1" applyFont="1" applyBorder="1" applyAlignment="1" applyProtection="1">
      <alignment vertical="center" wrapText="1"/>
      <protection locked="0"/>
      <extLst>
        <ext xmlns:xfpb="http://schemas.microsoft.com/office/spreadsheetml/2022/featurepropertybag" uri="{C7286773-470A-42A8-94C5-96B5CB345126}">
          <xfpb:xfComplement i="0"/>
        </ext>
      </extLst>
    </xf>
    <xf numFmtId="17" fontId="3" fillId="0" borderId="3" xfId="0" applyNumberFormat="1"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5" fillId="0" borderId="9" xfId="0" applyFont="1" applyBorder="1" applyProtection="1">
      <protection locked="0"/>
      <extLst>
        <ext xmlns:xfpb="http://schemas.microsoft.com/office/spreadsheetml/2022/featurepropertybag" uri="{C7286773-470A-42A8-94C5-96B5CB345126}">
          <xfpb:xfComplement i="0"/>
        </ext>
      </extLst>
    </xf>
    <xf numFmtId="0" fontId="5" fillId="0" borderId="9" xfId="0" applyFont="1" applyBorder="1" applyProtection="1">
      <protection locked="0"/>
    </xf>
    <xf numFmtId="0" fontId="0" fillId="0" borderId="9" xfId="0" applyBorder="1" applyAlignment="1" applyProtection="1">
      <alignment wrapText="1"/>
      <protection locked="0"/>
      <extLst>
        <ext xmlns:xfpb="http://schemas.microsoft.com/office/spreadsheetml/2022/featurepropertybag" uri="{C7286773-470A-42A8-94C5-96B5CB345126}">
          <xfpb:xfComplement i="0"/>
        </ext>
      </extLst>
    </xf>
    <xf numFmtId="0" fontId="0" fillId="0" borderId="9" xfId="0" applyBorder="1" applyProtection="1">
      <protection locked="0"/>
      <extLst>
        <ext xmlns:xfpb="http://schemas.microsoft.com/office/spreadsheetml/2022/featurepropertybag" uri="{C7286773-470A-42A8-94C5-96B5CB345126}">
          <xfpb:xfComplement i="0"/>
        </ext>
      </extLst>
    </xf>
    <xf numFmtId="0" fontId="15" fillId="0" borderId="9" xfId="0" applyFont="1" applyBorder="1" applyAlignment="1" applyProtection="1">
      <alignment horizontal="left"/>
      <protection locked="0"/>
    </xf>
    <xf numFmtId="0" fontId="5" fillId="0" borderId="9" xfId="0" applyFont="1" applyBorder="1" applyAlignment="1" applyProtection="1">
      <alignment horizontal="left"/>
      <protection locked="0"/>
    </xf>
    <xf numFmtId="0" fontId="12" fillId="0" borderId="9" xfId="0" applyFont="1" applyBorder="1" applyAlignment="1" applyProtection="1">
      <alignment horizontal="left"/>
      <protection locked="0"/>
    </xf>
    <xf numFmtId="0" fontId="3" fillId="0" borderId="9" xfId="0" applyFont="1" applyBorder="1" applyAlignment="1" applyProtection="1">
      <alignment vertical="center" wrapText="1"/>
      <protection locked="0"/>
    </xf>
    <xf numFmtId="3" fontId="5"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xf>
    <xf numFmtId="0" fontId="10" fillId="0" borderId="0" xfId="6" applyFont="1" applyFill="1"/>
    <xf numFmtId="0" fontId="21" fillId="4" borderId="15"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6" fillId="0" borderId="0" xfId="4" applyAlignment="1">
      <alignment vertical="center" wrapText="1"/>
    </xf>
    <xf numFmtId="0" fontId="7" fillId="0" borderId="8" xfId="5" applyBorder="1" applyAlignment="1">
      <alignment vertical="center" wrapText="1"/>
    </xf>
    <xf numFmtId="0" fontId="5" fillId="0" borderId="0" xfId="0" applyFont="1" applyAlignment="1">
      <alignment wrapText="1"/>
    </xf>
    <xf numFmtId="0" fontId="7" fillId="0" borderId="0" xfId="5" applyAlignment="1">
      <alignment vertical="center" wrapText="1"/>
    </xf>
    <xf numFmtId="0" fontId="0" fillId="0" borderId="0" xfId="0"/>
    <xf numFmtId="0" fontId="16" fillId="4" borderId="7" xfId="0" applyFont="1" applyFill="1" applyBorder="1" applyAlignment="1">
      <alignment vertical="center" wrapText="1"/>
    </xf>
    <xf numFmtId="0" fontId="19" fillId="0" borderId="0" xfId="0" applyFont="1" applyAlignment="1">
      <alignment wrapText="1"/>
    </xf>
    <xf numFmtId="0" fontId="19" fillId="0" borderId="0" xfId="0" applyFont="1"/>
    <xf numFmtId="0" fontId="14" fillId="4" borderId="7" xfId="0" applyFont="1" applyFill="1" applyBorder="1" applyAlignment="1">
      <alignment vertical="center" wrapText="1"/>
    </xf>
    <xf numFmtId="0" fontId="14" fillId="4" borderId="0" xfId="0" applyFont="1" applyFill="1" applyAlignment="1">
      <alignment vertical="center" wrapText="1"/>
    </xf>
    <xf numFmtId="0" fontId="5" fillId="0" borderId="9" xfId="0" applyFont="1" applyBorder="1" applyAlignment="1" applyProtection="1">
      <alignment horizontal="left" vertical="top" wrapText="1"/>
      <protection locked="0"/>
    </xf>
    <xf numFmtId="0" fontId="15" fillId="5" borderId="0" xfId="0" applyFont="1" applyFill="1" applyAlignment="1">
      <alignment vertical="center" wrapText="1"/>
    </xf>
    <xf numFmtId="0" fontId="0" fillId="0" borderId="0" xfId="0" applyAlignment="1">
      <alignment vertical="center" wrapText="1"/>
    </xf>
    <xf numFmtId="0" fontId="0" fillId="5" borderId="0" xfId="0" applyFill="1"/>
    <xf numFmtId="0" fontId="16" fillId="4" borderId="0" xfId="0" applyFont="1" applyFill="1" applyAlignment="1">
      <alignment vertical="center" wrapText="1"/>
    </xf>
    <xf numFmtId="0" fontId="19" fillId="0" borderId="0" xfId="0" applyFont="1" applyAlignment="1">
      <alignment vertical="center" wrapText="1"/>
    </xf>
    <xf numFmtId="0" fontId="5" fillId="0" borderId="9" xfId="0" applyFont="1" applyBorder="1" applyAlignment="1">
      <alignment horizontal="left" wrapText="1"/>
    </xf>
    <xf numFmtId="0" fontId="9" fillId="2" borderId="12" xfId="0" applyFont="1" applyFill="1" applyBorder="1" applyAlignment="1">
      <alignment vertical="center"/>
    </xf>
    <xf numFmtId="0" fontId="5" fillId="0" borderId="0" xfId="0" applyFont="1"/>
    <xf numFmtId="0" fontId="14" fillId="4" borderId="13" xfId="0" applyFont="1" applyFill="1" applyBorder="1" applyAlignment="1">
      <alignment vertical="center" wrapText="1"/>
    </xf>
    <xf numFmtId="0" fontId="0" fillId="0" borderId="13" xfId="0" applyBorder="1" applyAlignment="1">
      <alignment vertical="center" wrapText="1"/>
    </xf>
    <xf numFmtId="0" fontId="14" fillId="4" borderId="9" xfId="0" applyFont="1" applyFill="1" applyBorder="1" applyAlignment="1">
      <alignment vertical="center" wrapText="1"/>
    </xf>
    <xf numFmtId="0" fontId="0" fillId="0" borderId="9" xfId="0" applyBorder="1" applyAlignment="1">
      <alignment vertical="center" wrapText="1"/>
    </xf>
  </cellXfs>
  <cellStyles count="8">
    <cellStyle name="Heading 1 2" xfId="4" xr:uid="{245BBA6F-2A4B-41FD-B0C3-EC7B2A3613A6}"/>
    <cellStyle name="Heading 2 2" xfId="5" xr:uid="{47A015E3-3A6D-4820-9565-93E10E2744CE}"/>
    <cellStyle name="Heading 3 2" xfId="7" xr:uid="{7BEDFB8E-B739-442A-9402-6EE4CF76CC48}"/>
    <cellStyle name="Hyperlink" xfId="6" builtinId="8"/>
    <cellStyle name="Normal" xfId="0" builtinId="0"/>
    <cellStyle name="Normal 2 2" xfId="2" xr:uid="{BE3F637D-9EE8-45BC-B80A-DDAB67D9CA2F}"/>
    <cellStyle name="Normal 3 2" xfId="3" xr:uid="{6EED0665-4B97-450C-BDD0-58DD8D913327}"/>
    <cellStyle name="Normal 5 2" xfId="1" xr:uid="{A80C556F-BECD-45A5-BE25-94F323B8226D}"/>
  </cellStyles>
  <dxfs count="2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protection locked="1" hidden="0"/>
    </dxf>
    <dxf>
      <font>
        <b val="0"/>
        <i val="0"/>
        <strike val="0"/>
        <condense val="0"/>
        <extend val="0"/>
        <outline val="0"/>
        <shadow val="0"/>
        <u val="none"/>
        <vertAlign val="baseline"/>
        <sz val="11"/>
        <color rgb="FF000000"/>
        <name val="Arial"/>
        <family val="2"/>
        <scheme val="none"/>
      </font>
      <alignment horizontal="right"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protection locked="1" hidden="0"/>
    </dxf>
    <dxf>
      <font>
        <b val="0"/>
        <i val="0"/>
        <strike val="0"/>
        <condense val="0"/>
        <extend val="0"/>
        <outline val="0"/>
        <shadow val="0"/>
        <u val="none"/>
        <vertAlign val="baseline"/>
        <sz val="11"/>
        <color theme="1"/>
        <name val="Arial"/>
        <family val="2"/>
        <scheme val="none"/>
      </font>
      <numFmt numFmtId="3" formatCode="#,##0"/>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protection locked="1" hidden="0"/>
    </dxf>
    <dxf>
      <font>
        <b val="0"/>
        <i val="0"/>
        <strike val="0"/>
        <condense val="0"/>
        <extend val="0"/>
        <outline val="0"/>
        <shadow val="0"/>
        <u val="none"/>
        <vertAlign val="baseline"/>
        <sz val="11"/>
        <color theme="1"/>
        <name val="Arial"/>
        <family val="2"/>
        <scheme val="none"/>
      </font>
      <numFmt numFmtId="3" formatCode="#,##0"/>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protection locked="1"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1"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1"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1"/>
        <color rgb="FF000000"/>
        <name val="Arial"/>
        <family val="2"/>
        <scheme val="none"/>
      </font>
      <alignment horizontal="right" vertical="center" textRotation="0" wrapText="0" indent="0" justifyLastLine="0" shrinkToFit="0" readingOrder="0"/>
      <protection locked="0" hidden="0"/>
    </dxf>
    <dxf>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protection locked="1" hidden="0"/>
    </dxf>
    <dxf>
      <font>
        <b/>
        <i val="0"/>
        <color rgb="FF002554"/>
      </font>
      <border>
        <left style="thin">
          <color auto="1"/>
        </left>
        <right style="thin">
          <color auto="1"/>
        </right>
        <top style="thin">
          <color auto="1"/>
        </top>
        <bottom style="thin">
          <color auto="1"/>
        </bottom>
      </border>
    </dxf>
    <dxf>
      <font>
        <strike val="0"/>
      </font>
      <border>
        <left style="thin">
          <color auto="1"/>
        </left>
        <right/>
        <top style="thin">
          <color auto="1"/>
        </top>
        <bottom style="thin">
          <color auto="1"/>
        </bottom>
      </border>
    </dxf>
  </dxfs>
  <tableStyles count="1" defaultTableStyle="TableStyleMedium2" defaultPivotStyle="PivotStyleLight16">
    <tableStyle name="OfS table" pivot="0" count="2" xr9:uid="{6732FB00-E8EA-4636-B322-7B704AB0F960}">
      <tableStyleElement type="wholeTable" dxfId="27"/>
      <tableStyleElement type="headerRow" dxfId="26"/>
    </tableStyle>
  </tableStyles>
  <colors>
    <mruColors>
      <color rgb="FF002554"/>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officeforstudents.sharepoint.com/sites/Team-Capitalfundingfrom2022onwards/Shared%20Documents/Monitoring%20and%20sampling/Monitoring%20for%20bidding%20competition%20FY%202022-23%20to%202024-25/Financial%20Year%202024-25/Draft%20TCMON24.xlsx" TargetMode="External"/><Relationship Id="rId2" Type="http://schemas.microsoft.com/office/2019/04/relationships/externalLinkLongPath" Target="/sites/Team-Capitalfundingfrom2022onwards/Shared%20Documents/Monitoring%20and%20sampling/Monitoring%20for%20bidding%20competition%20FY%202022-23%20to%202024-25/Financial%20Year%202024-25/Draft%20TCMON24.xlsx?78A52D3C" TargetMode="External"/><Relationship Id="rId1" Type="http://schemas.openxmlformats.org/officeDocument/2006/relationships/externalLinkPath" Target="file:///\\78A52D3C\Draft%20TCMON24.xlsx" TargetMode="External"/><Relationship Id="rId4" Type="http://schemas.openxmlformats.org/officeDocument/2006/relationships/externalLinkPath" Target="../../../../../../Team-Capitalfundingfrom2022onwards/Shared%20Documents/Monitoring%20and%20sampling/Monitoring%20for%20bidding%20competition%20FY%202022-23%20to%202024-25/Financial%20Year%202024-25/Draft%20TCMON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
      <sheetName val="Formula funding"/>
      <sheetName val="Competition funding - spend"/>
      <sheetName val="Competition funding - outcomes"/>
      <sheetName val="Sign off"/>
      <sheetName val="DropdownList"/>
      <sheetName val="Validation"/>
      <sheetName val="Validation checks"/>
      <sheetName val="Validation_READ"/>
      <sheetName val="Config"/>
      <sheetName val="FormulaCom_Config"/>
      <sheetName val="FormulaCat_Config"/>
      <sheetName val="FormulaExp_Config"/>
      <sheetName val="BidCom_Config"/>
      <sheetName val="BidRisk_Config"/>
      <sheetName val="BidExp_Config"/>
      <sheetName val="SignOff_Config"/>
      <sheetName val="Validation_Config"/>
    </sheetNames>
    <sheetDataSet>
      <sheetData sheetId="0"/>
      <sheetData sheetId="1">
        <row r="2">
          <cell r="N2"/>
        </row>
        <row r="7">
          <cell r="C7">
            <v>50000</v>
          </cell>
        </row>
      </sheetData>
      <sheetData sheetId="2">
        <row r="7">
          <cell r="C7"/>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630521A-4B09-462E-B16B-0ED778353956}" name="Table_2_funding_requested37" displayName="Table_2_funding_requested37" ref="A9:H24" headerRowCount="0" totalsRowShown="0" headerRowDxfId="25" dataDxfId="24" tableBorderDxfId="23" totalsRowBorderDxfId="22">
  <tableColumns count="8">
    <tableColumn id="1" xr3:uid="{4690D6AC-B895-44B8-9C72-14CE73E24711}" name="Table 2: Funding requested" headerRowDxfId="21" dataDxfId="20"/>
    <tableColumn id="7" xr3:uid="{31548DA1-B272-45EC-B107-BC27C9F0EA78}" name="Column6" headerRowDxfId="19" dataDxfId="18"/>
    <tableColumn id="3" xr3:uid="{008AC775-1CEF-436C-AAAB-EEA3F7B67EC7}" name="Column2" headerRowDxfId="17" dataDxfId="16"/>
    <tableColumn id="8" xr3:uid="{51D1D600-50E6-4F83-A31E-DE163646121E}" name="Column7" headerRowDxfId="15"/>
    <tableColumn id="5" xr3:uid="{85F09A54-6416-4789-81B1-DA971AB31EA0}" name="Column4" headerRowDxfId="14" dataDxfId="13"/>
    <tableColumn id="6" xr3:uid="{65ABA8BC-7CA6-497F-8533-83230838E926}" name="Column5" headerRowDxfId="12" dataDxfId="11"/>
    <tableColumn id="2" xr3:uid="{E450C2B5-EE31-4961-A3E5-9DC424A47C82}" name="Column1" headerRowDxfId="10" dataDxfId="9"/>
    <tableColumn id="4" xr3:uid="{4FD031CC-504E-49FE-A798-B72909A96422}" name="Column3" headerRowDxfId="8" dataDxfId="7"/>
  </tableColumns>
  <tableStyleInfo name="OfS table"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apitalgrant@officeforstudents.org.uk" TargetMode="External"/><Relationship Id="rId1" Type="http://schemas.openxmlformats.org/officeDocument/2006/relationships/hyperlink" Target="https://www.officeforstudents.org.uk/publications/capital-funding-for-financial-year-2026-2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95DF0-1184-4A03-A267-7746A88CEA9C}">
  <sheetPr>
    <pageSetUpPr fitToPage="1"/>
  </sheetPr>
  <dimension ref="A1:A18"/>
  <sheetViews>
    <sheetView showGridLines="0" tabSelected="1" zoomScaleNormal="100" workbookViewId="0"/>
  </sheetViews>
  <sheetFormatPr defaultRowHeight="14.25" x14ac:dyDescent="0.45"/>
  <cols>
    <col min="1" max="1" width="135.19921875" customWidth="1"/>
  </cols>
  <sheetData>
    <row r="1" spans="1:1" ht="50.25" x14ac:dyDescent="0.45">
      <c r="A1" s="27" t="s">
        <v>54</v>
      </c>
    </row>
    <row r="2" spans="1:1" ht="17.649999999999999" x14ac:dyDescent="0.45">
      <c r="A2" s="2"/>
    </row>
    <row r="3" spans="1:1" ht="15" x14ac:dyDescent="0.45">
      <c r="A3" s="45" t="s">
        <v>55</v>
      </c>
    </row>
    <row r="4" spans="1:1" ht="27.75" x14ac:dyDescent="0.45">
      <c r="A4" s="10" t="s">
        <v>56</v>
      </c>
    </row>
    <row r="5" spans="1:1" x14ac:dyDescent="0.45">
      <c r="A5" s="10"/>
    </row>
    <row r="6" spans="1:1" ht="15" x14ac:dyDescent="0.45">
      <c r="A6" s="4" t="s">
        <v>0</v>
      </c>
    </row>
    <row r="7" spans="1:1" ht="27.75" x14ac:dyDescent="0.45">
      <c r="A7" s="10" t="s">
        <v>51</v>
      </c>
    </row>
    <row r="8" spans="1:1" x14ac:dyDescent="0.45">
      <c r="A8" s="10"/>
    </row>
    <row r="9" spans="1:1" ht="15" x14ac:dyDescent="0.45">
      <c r="A9" s="30" t="s">
        <v>37</v>
      </c>
    </row>
    <row r="10" spans="1:1" ht="54.75" x14ac:dyDescent="0.45">
      <c r="A10" s="10" t="s">
        <v>38</v>
      </c>
    </row>
    <row r="11" spans="1:1" x14ac:dyDescent="0.45">
      <c r="A11" s="10"/>
    </row>
    <row r="12" spans="1:1" ht="29.45" customHeight="1" x14ac:dyDescent="0.45">
      <c r="A12" s="10" t="s">
        <v>69</v>
      </c>
    </row>
    <row r="13" spans="1:1" x14ac:dyDescent="0.45">
      <c r="A13" s="31"/>
    </row>
    <row r="14" spans="1:1" ht="15" x14ac:dyDescent="0.45">
      <c r="A14" s="5" t="s">
        <v>1</v>
      </c>
    </row>
    <row r="15" spans="1:1" x14ac:dyDescent="0.45">
      <c r="A15" s="3" t="s">
        <v>2</v>
      </c>
    </row>
    <row r="16" spans="1:1" x14ac:dyDescent="0.45">
      <c r="A16" s="3"/>
    </row>
    <row r="17" spans="1:1" ht="15" x14ac:dyDescent="0.45">
      <c r="A17" s="5" t="s">
        <v>80</v>
      </c>
    </row>
    <row r="18" spans="1:1" x14ac:dyDescent="0.45">
      <c r="A18" s="65" t="s">
        <v>3</v>
      </c>
    </row>
  </sheetData>
  <sheetProtection algorithmName="SHA-512" hashValue="2QRXAbdeNpu/0Qlu3F04N6rL2IVwXCC7ilgbftFPpWuOL9+3zaStLt3TkCdi/Vux9zlCSAZ4kGySCMz7sRz2Yw==" saltValue="T3eluoAL7Cvs3AzPY0mqBw==" spinCount="100000" sheet="1" objects="1" scenarios="1"/>
  <hyperlinks>
    <hyperlink ref="A18" r:id="rId1" xr:uid="{C63C89FF-85F5-4583-A695-82DDDFC33D65}"/>
    <hyperlink ref="A15" r:id="rId2" display="For any queries please email capitalgrant@officeforstudents.org.uk" xr:uid="{22CA24DC-4BD3-4388-8A27-D8134421C178}"/>
  </hyperlinks>
  <pageMargins left="0.7" right="0.7" top="0.75" bottom="0.75" header="0.3" footer="0.3"/>
  <pageSetup paperSize="9" scale="65"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A67CC-75BF-4E0D-8062-C196D2C4DB07}">
  <sheetPr>
    <pageSetUpPr autoPageBreaks="0"/>
  </sheetPr>
  <dimension ref="A1:D19"/>
  <sheetViews>
    <sheetView showGridLines="0" zoomScaleNormal="100" workbookViewId="0">
      <selection sqref="A1:C1"/>
    </sheetView>
  </sheetViews>
  <sheetFormatPr defaultColWidth="9" defaultRowHeight="14.25" x14ac:dyDescent="0.45"/>
  <cols>
    <col min="1" max="1" width="19.46484375" customWidth="1"/>
    <col min="2" max="2" width="33.1328125" customWidth="1"/>
    <col min="3" max="3" width="63.1328125" customWidth="1"/>
    <col min="4" max="4" width="79.53125" bestFit="1" customWidth="1"/>
  </cols>
  <sheetData>
    <row r="1" spans="1:4" ht="52.8" customHeight="1" x14ac:dyDescent="0.45">
      <c r="A1" s="68" t="s">
        <v>75</v>
      </c>
      <c r="B1" s="68"/>
      <c r="C1" s="68"/>
    </row>
    <row r="2" spans="1:4" ht="17.649999999999999" x14ac:dyDescent="0.45">
      <c r="A2" s="2"/>
      <c r="B2" s="2"/>
      <c r="C2" s="2"/>
    </row>
    <row r="3" spans="1:4" x14ac:dyDescent="0.45">
      <c r="A3" s="70" t="s">
        <v>34</v>
      </c>
      <c r="B3" s="70"/>
      <c r="C3" s="70"/>
    </row>
    <row r="4" spans="1:4" x14ac:dyDescent="0.45">
      <c r="A4" s="10"/>
      <c r="B4" s="10"/>
      <c r="C4" s="12"/>
    </row>
    <row r="5" spans="1:4" ht="28.8" customHeight="1" x14ac:dyDescent="0.45">
      <c r="A5" s="70" t="s">
        <v>116</v>
      </c>
      <c r="B5" s="70"/>
      <c r="C5" s="70"/>
    </row>
    <row r="6" spans="1:4" x14ac:dyDescent="0.45">
      <c r="A6" s="10"/>
      <c r="B6" s="10"/>
      <c r="C6" s="12"/>
    </row>
    <row r="7" spans="1:4" ht="42" customHeight="1" x14ac:dyDescent="0.45">
      <c r="A7" s="70" t="s">
        <v>74</v>
      </c>
      <c r="B7" s="70"/>
      <c r="C7" s="70"/>
    </row>
    <row r="8" spans="1:4" ht="14.85" customHeight="1" x14ac:dyDescent="0.45">
      <c r="A8" s="1"/>
      <c r="B8" s="1"/>
      <c r="C8" s="2"/>
    </row>
    <row r="9" spans="1:4" s="6" customFormat="1" ht="22.8" customHeight="1" x14ac:dyDescent="0.4">
      <c r="A9" s="69" t="s">
        <v>97</v>
      </c>
      <c r="B9" s="69"/>
      <c r="C9" s="69"/>
    </row>
    <row r="10" spans="1:4" s="7" customFormat="1" ht="16.350000000000001" customHeight="1" x14ac:dyDescent="0.4">
      <c r="A10" s="25"/>
      <c r="B10" s="25" t="s">
        <v>35</v>
      </c>
      <c r="C10" s="59"/>
      <c r="D10" s="34" t="str">
        <f>IF(ISBLANK(C10),"Please enter the name of provider","")</f>
        <v>Please enter the name of provider</v>
      </c>
    </row>
    <row r="11" spans="1:4" s="7" customFormat="1" ht="16.350000000000001" customHeight="1" x14ac:dyDescent="0.4">
      <c r="A11" s="25"/>
      <c r="B11" s="25" t="s">
        <v>7</v>
      </c>
      <c r="C11" s="59"/>
      <c r="D11" s="34" t="str">
        <f>IF(ISBLANK(C11),"Please enter the provider UKPRN","")</f>
        <v>Please enter the provider UKPRN</v>
      </c>
    </row>
    <row r="12" spans="1:4" s="7" customFormat="1" ht="16.350000000000001" customHeight="1" x14ac:dyDescent="0.4">
      <c r="A12" s="25" t="s">
        <v>98</v>
      </c>
      <c r="B12" s="25" t="s">
        <v>4</v>
      </c>
      <c r="C12" s="59"/>
      <c r="D12" s="34" t="str">
        <f>IF(ISBLANK(C12),"Please enter name of contact person for bid","")</f>
        <v>Please enter name of contact person for bid</v>
      </c>
    </row>
    <row r="13" spans="1:4" s="7" customFormat="1" ht="16.350000000000001" customHeight="1" x14ac:dyDescent="0.4">
      <c r="A13" s="25" t="s">
        <v>98</v>
      </c>
      <c r="B13" s="25" t="s">
        <v>5</v>
      </c>
      <c r="C13" s="59"/>
      <c r="D13" s="34" t="str">
        <f>IF(ISBLANK(C13),"Please enter the email address of contact person for bid","")</f>
        <v>Please enter the email address of contact person for bid</v>
      </c>
    </row>
    <row r="14" spans="1:4" s="7" customFormat="1" ht="16.350000000000001" customHeight="1" x14ac:dyDescent="0.4">
      <c r="A14" s="25" t="s">
        <v>98</v>
      </c>
      <c r="B14" s="25" t="s">
        <v>6</v>
      </c>
      <c r="C14" s="59"/>
      <c r="D14" s="34" t="str">
        <f>IF(ISBLANK(C14),"Please enter the telephone number of contact person for bid","")</f>
        <v>Please enter the telephone number of contact person for bid</v>
      </c>
    </row>
    <row r="15" spans="1:4" s="8" customFormat="1" ht="14.65" x14ac:dyDescent="0.4">
      <c r="A15" s="25" t="s">
        <v>29</v>
      </c>
      <c r="B15" s="25" t="s">
        <v>30</v>
      </c>
      <c r="C15" s="59"/>
      <c r="D15" s="34" t="str">
        <f>IF(ISBLANK(C15),"Please enter the name of the accountable officer","")</f>
        <v>Please enter the name of the accountable officer</v>
      </c>
    </row>
    <row r="16" spans="1:4" s="8" customFormat="1" ht="14.65" x14ac:dyDescent="0.4">
      <c r="A16" s="25" t="s">
        <v>29</v>
      </c>
      <c r="B16" s="25" t="s">
        <v>5</v>
      </c>
      <c r="C16" s="59"/>
      <c r="D16" s="34" t="str">
        <f>IF(ISBLANK(C16),"Please enter the email address of the accountable officer","")</f>
        <v>Please enter the email address of the accountable officer</v>
      </c>
    </row>
    <row r="17" spans="1:4" s="8" customFormat="1" ht="27.75" x14ac:dyDescent="0.4">
      <c r="A17" s="26"/>
      <c r="B17" s="26" t="s">
        <v>33</v>
      </c>
      <c r="C17" s="60" t="s">
        <v>36</v>
      </c>
      <c r="D17" s="34" t="str">
        <f>IF(COUNTIF(C17,"Yes"),"","Please indicate that this submission is approved by accountable officer")</f>
        <v>Please indicate that this submission is approved by accountable officer</v>
      </c>
    </row>
    <row r="18" spans="1:4" s="8" customFormat="1" ht="14.65" x14ac:dyDescent="0.4">
      <c r="A18" s="25"/>
      <c r="B18" s="25" t="s">
        <v>31</v>
      </c>
      <c r="C18" s="61"/>
      <c r="D18" s="34" t="str">
        <f>IF(ISBLANK(C18),"Please enter the date the accountable officer approved this submission","")</f>
        <v>Please enter the date the accountable officer approved this submission</v>
      </c>
    </row>
    <row r="19" spans="1:4" ht="51" customHeight="1" x14ac:dyDescent="0.45">
      <c r="A19" s="66" t="s">
        <v>57</v>
      </c>
      <c r="B19" s="67"/>
      <c r="C19" s="67"/>
    </row>
  </sheetData>
  <sheetProtection algorithmName="SHA-512" hashValue="X2hwt8ruvVfOj7Q50qnFlGgsTilltrdK4db9f3RUEOfrRSruc3mkwCcVBfRyHM2u0JA45V9a1SOQBCpYTwrGpA==" saltValue="pqsnRK0m7qnGKwZhuRZGCw==" spinCount="100000" sheet="1" objects="1" scenarios="1" formatColumns="0" formatRows="0"/>
  <dataConsolidate/>
  <mergeCells count="6">
    <mergeCell ref="A19:C19"/>
    <mergeCell ref="A1:C1"/>
    <mergeCell ref="A9:C9"/>
    <mergeCell ref="A3:C3"/>
    <mergeCell ref="A5:C5"/>
    <mergeCell ref="A7:C7"/>
  </mergeCells>
  <phoneticPr fontId="1" type="noConversion"/>
  <conditionalFormatting sqref="D10:D18">
    <cfRule type="notContainsBlanks" dxfId="6" priority="2">
      <formula>LEN(TRIM(D10))&gt;0</formula>
    </cfRule>
  </conditionalFormatting>
  <dataValidations count="1">
    <dataValidation type="list" allowBlank="1" showInputMessage="1" showErrorMessage="1" sqref="C17" xr:uid="{4F2BA37B-F294-46D3-86F0-386A868E20DB}">
      <formula1>"Yes, No"</formula1>
    </dataValidation>
  </dataValidations>
  <pageMargins left="0" right="0" top="0" bottom="0" header="0" footer="0.31496062992125984"/>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06A81-98F6-4B7C-ACD1-53D5B437B9EF}">
  <dimension ref="A1:B6"/>
  <sheetViews>
    <sheetView showGridLines="0" workbookViewId="0"/>
  </sheetViews>
  <sheetFormatPr defaultRowHeight="14.25" x14ac:dyDescent="0.45"/>
  <cols>
    <col min="1" max="1" width="184.86328125" style="12" customWidth="1"/>
  </cols>
  <sheetData>
    <row r="1" spans="1:2" ht="36.6" customHeight="1" x14ac:dyDescent="0.45">
      <c r="A1" s="21" t="s">
        <v>78</v>
      </c>
    </row>
    <row r="2" spans="1:2" ht="63" customHeight="1" x14ac:dyDescent="0.45">
      <c r="A2" s="42" t="s">
        <v>85</v>
      </c>
      <c r="B2" s="12"/>
    </row>
    <row r="3" spans="1:2" ht="213" customHeight="1" x14ac:dyDescent="0.45">
      <c r="A3" s="46"/>
    </row>
    <row r="4" spans="1:2" x14ac:dyDescent="0.45">
      <c r="A4" s="1" t="s">
        <v>21</v>
      </c>
    </row>
    <row r="5" spans="1:2" x14ac:dyDescent="0.45">
      <c r="A5" s="1" t="str">
        <f>IF(A6&gt;500,"Word limit exceeded"," ")</f>
        <v xml:space="preserve"> </v>
      </c>
    </row>
    <row r="6" spans="1:2" x14ac:dyDescent="0.45">
      <c r="A6" s="35">
        <f>(LEN(TRIM(A3))-LEN(SUBSTITUTE(A3," ","")))+1</f>
        <v>1</v>
      </c>
    </row>
  </sheetData>
  <sheetProtection algorithmName="SHA-512" hashValue="CeoDM2bo1llyO6xjjGV/SDF82T7/rh356G3t2XPDxl+ylyKCijTV4bhNWYsaVHXLGbb81uSnJW12f+YPd86Qkw==" saltValue="RVTxuby84KozlagcuAJecw==" spinCount="100000" sheet="1" objects="1" scenarios="1" formatColumns="0" formatRows="0"/>
  <conditionalFormatting sqref="A5">
    <cfRule type="notContainsBlanks" dxfId="5" priority="1">
      <formula>LEN(TRIM(A5))&gt;0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3651E-F5F6-43E5-8CCA-29697FA160EB}">
  <dimension ref="A1:H31"/>
  <sheetViews>
    <sheetView showGridLines="0" workbookViewId="0">
      <selection sqref="A1:G1"/>
    </sheetView>
  </sheetViews>
  <sheetFormatPr defaultRowHeight="14.25" x14ac:dyDescent="0.45"/>
  <cols>
    <col min="1" max="1" width="81.796875" customWidth="1"/>
    <col min="2" max="7" width="19.796875" customWidth="1"/>
    <col min="8" max="8" width="70.1328125" bestFit="1" customWidth="1"/>
  </cols>
  <sheetData>
    <row r="1" spans="1:8" ht="34.799999999999997" customHeight="1" x14ac:dyDescent="0.45">
      <c r="A1" s="71" t="s">
        <v>52</v>
      </c>
      <c r="B1" s="72"/>
      <c r="C1" s="72"/>
      <c r="D1" s="72"/>
      <c r="E1" s="72"/>
      <c r="F1" s="72"/>
      <c r="G1" s="72"/>
    </row>
    <row r="2" spans="1:8" ht="46.25" customHeight="1" x14ac:dyDescent="0.45">
      <c r="A2" s="73" t="s">
        <v>118</v>
      </c>
      <c r="B2" s="74"/>
      <c r="C2" s="75"/>
      <c r="D2" s="75"/>
      <c r="E2" s="75"/>
      <c r="F2" s="75"/>
      <c r="G2" s="75"/>
    </row>
    <row r="3" spans="1:8" x14ac:dyDescent="0.45">
      <c r="A3" s="22" t="s">
        <v>25</v>
      </c>
      <c r="B3" s="44" t="s">
        <v>109</v>
      </c>
      <c r="C3" s="22"/>
      <c r="D3" s="22"/>
      <c r="E3" s="22"/>
      <c r="F3" s="79"/>
      <c r="G3" s="80"/>
    </row>
    <row r="4" spans="1:8" x14ac:dyDescent="0.45">
      <c r="A4" s="29" t="s">
        <v>18</v>
      </c>
      <c r="B4" s="55" t="b">
        <v>0</v>
      </c>
      <c r="C4" s="24"/>
      <c r="D4" s="24"/>
      <c r="E4" s="24"/>
      <c r="F4" s="81"/>
      <c r="G4" s="81"/>
    </row>
    <row r="5" spans="1:8" x14ac:dyDescent="0.45">
      <c r="A5" s="29" t="s">
        <v>19</v>
      </c>
      <c r="B5" s="55" t="b">
        <v>0</v>
      </c>
      <c r="C5" s="24"/>
      <c r="D5" s="24"/>
      <c r="E5" s="24"/>
      <c r="F5" s="81"/>
      <c r="G5" s="81"/>
    </row>
    <row r="6" spans="1:8" x14ac:dyDescent="0.45">
      <c r="A6" s="29" t="s">
        <v>20</v>
      </c>
      <c r="B6" s="55" t="b">
        <v>0</v>
      </c>
      <c r="C6" s="24"/>
      <c r="D6" s="24"/>
      <c r="E6" s="24"/>
      <c r="F6" s="81"/>
      <c r="G6" s="81"/>
    </row>
    <row r="7" spans="1:8" x14ac:dyDescent="0.45">
      <c r="A7" s="29" t="s">
        <v>117</v>
      </c>
      <c r="B7" s="56"/>
      <c r="C7" s="24"/>
      <c r="D7" s="24"/>
      <c r="E7" s="24"/>
      <c r="F7" s="81"/>
      <c r="G7" s="81"/>
    </row>
    <row r="8" spans="1:8" ht="208.8" customHeight="1" x14ac:dyDescent="0.45">
      <c r="A8" s="73" t="s">
        <v>86</v>
      </c>
      <c r="B8" s="74"/>
      <c r="C8" s="75"/>
      <c r="D8" s="75"/>
      <c r="E8" s="75"/>
      <c r="F8" s="75"/>
      <c r="G8" s="75"/>
    </row>
    <row r="9" spans="1:8" ht="41.65" x14ac:dyDescent="0.45">
      <c r="A9" s="22" t="s">
        <v>71</v>
      </c>
      <c r="B9" s="22" t="s">
        <v>22</v>
      </c>
      <c r="C9" s="22" t="s">
        <v>23</v>
      </c>
      <c r="D9" s="22" t="s">
        <v>26</v>
      </c>
      <c r="E9" s="22" t="s">
        <v>72</v>
      </c>
      <c r="F9" s="23" t="s">
        <v>24</v>
      </c>
      <c r="G9" s="23" t="s">
        <v>73</v>
      </c>
    </row>
    <row r="10" spans="1:8" s="12" customFormat="1" ht="14.45" customHeight="1" x14ac:dyDescent="0.45">
      <c r="A10" s="62"/>
      <c r="B10" s="62"/>
      <c r="C10" s="62"/>
      <c r="D10" s="62"/>
      <c r="E10" s="62"/>
      <c r="F10" s="57" t="b">
        <v>0</v>
      </c>
      <c r="G10" s="57" t="b">
        <v>0</v>
      </c>
      <c r="H10" s="49" t="str">
        <f>IF(E10&gt;2*D10,"Large proportionate growth indicated - please review to ensure credibility","")</f>
        <v/>
      </c>
    </row>
    <row r="11" spans="1:8" s="12" customFormat="1" ht="14.45" customHeight="1" x14ac:dyDescent="0.45">
      <c r="A11" s="62"/>
      <c r="B11" s="62"/>
      <c r="C11" s="62"/>
      <c r="D11" s="62"/>
      <c r="E11" s="62"/>
      <c r="F11" s="57" t="b">
        <v>0</v>
      </c>
      <c r="G11" s="57" t="b">
        <v>0</v>
      </c>
      <c r="H11" s="49" t="str">
        <f t="shared" ref="H11:H14" si="0">IF(E11&gt;2*D11,"Large proportionate growth indicated - please review to ensure credibility","")</f>
        <v/>
      </c>
    </row>
    <row r="12" spans="1:8" s="12" customFormat="1" ht="14.45" customHeight="1" x14ac:dyDescent="0.45">
      <c r="A12" s="62"/>
      <c r="B12" s="62"/>
      <c r="C12" s="62"/>
      <c r="D12" s="62"/>
      <c r="E12" s="62"/>
      <c r="F12" s="57" t="b">
        <v>0</v>
      </c>
      <c r="G12" s="57" t="b">
        <v>0</v>
      </c>
      <c r="H12" s="49" t="str">
        <f t="shared" si="0"/>
        <v/>
      </c>
    </row>
    <row r="13" spans="1:8" s="12" customFormat="1" ht="14.45" customHeight="1" x14ac:dyDescent="0.45">
      <c r="A13" s="62"/>
      <c r="B13" s="62"/>
      <c r="C13" s="62"/>
      <c r="D13" s="62"/>
      <c r="E13" s="62"/>
      <c r="F13" s="57" t="b">
        <v>0</v>
      </c>
      <c r="G13" s="57" t="b">
        <v>0</v>
      </c>
      <c r="H13" s="49" t="str">
        <f t="shared" si="0"/>
        <v/>
      </c>
    </row>
    <row r="14" spans="1:8" s="12" customFormat="1" ht="14.45" customHeight="1" x14ac:dyDescent="0.45">
      <c r="A14" s="62"/>
      <c r="B14" s="62"/>
      <c r="C14" s="62"/>
      <c r="D14" s="62"/>
      <c r="E14" s="62"/>
      <c r="F14" s="57" t="b">
        <v>0</v>
      </c>
      <c r="G14" s="57" t="b">
        <v>0</v>
      </c>
      <c r="H14" s="49" t="str">
        <f t="shared" si="0"/>
        <v/>
      </c>
    </row>
    <row r="15" spans="1:8" ht="28.8" customHeight="1" x14ac:dyDescent="0.45">
      <c r="A15" s="76" t="s">
        <v>87</v>
      </c>
      <c r="B15" s="77"/>
      <c r="C15" s="77"/>
      <c r="D15" s="77"/>
      <c r="E15" s="77"/>
      <c r="F15" s="77"/>
      <c r="G15" s="77"/>
    </row>
    <row r="16" spans="1:8" ht="17.45" customHeight="1" x14ac:dyDescent="0.45">
      <c r="A16" s="33" t="s">
        <v>40</v>
      </c>
      <c r="B16" s="32"/>
      <c r="C16" s="32"/>
      <c r="D16" s="32"/>
      <c r="E16" s="32"/>
      <c r="F16" s="32"/>
      <c r="G16" s="32"/>
    </row>
    <row r="17" spans="1:7" ht="17.45" customHeight="1" x14ac:dyDescent="0.45">
      <c r="A17" s="29" t="s">
        <v>43</v>
      </c>
      <c r="B17" s="58" t="b">
        <v>0</v>
      </c>
      <c r="C17" s="32"/>
      <c r="D17" s="32"/>
      <c r="E17" s="32"/>
      <c r="F17" s="32"/>
      <c r="G17" s="32"/>
    </row>
    <row r="18" spans="1:7" ht="17.45" customHeight="1" x14ac:dyDescent="0.45">
      <c r="A18" s="29" t="s">
        <v>44</v>
      </c>
      <c r="B18" s="58" t="b">
        <v>0</v>
      </c>
      <c r="C18" s="32"/>
      <c r="D18" s="32"/>
      <c r="E18" s="32"/>
      <c r="F18" s="32"/>
      <c r="G18" s="32"/>
    </row>
    <row r="19" spans="1:7" ht="17.45" customHeight="1" x14ac:dyDescent="0.45">
      <c r="A19" s="29" t="s">
        <v>45</v>
      </c>
      <c r="B19" s="58" t="b">
        <v>0</v>
      </c>
      <c r="C19" s="32"/>
      <c r="D19" s="32"/>
      <c r="E19" s="32"/>
      <c r="F19" s="32"/>
      <c r="G19" s="32"/>
    </row>
    <row r="20" spans="1:7" ht="17.45" customHeight="1" x14ac:dyDescent="0.45">
      <c r="A20" s="29" t="s">
        <v>41</v>
      </c>
      <c r="B20" s="58" t="b">
        <v>0</v>
      </c>
      <c r="C20" s="32"/>
      <c r="D20" s="32"/>
      <c r="E20" s="32"/>
      <c r="F20" s="32"/>
      <c r="G20" s="32"/>
    </row>
    <row r="21" spans="1:7" ht="17.45" customHeight="1" x14ac:dyDescent="0.45">
      <c r="A21" s="29" t="s">
        <v>46</v>
      </c>
      <c r="B21" s="58" t="b">
        <v>0</v>
      </c>
      <c r="C21" s="32"/>
      <c r="D21" s="32"/>
      <c r="E21" s="32"/>
      <c r="F21" s="32"/>
      <c r="G21" s="32"/>
    </row>
    <row r="22" spans="1:7" ht="17.45" customHeight="1" x14ac:dyDescent="0.45">
      <c r="A22" s="29" t="s">
        <v>47</v>
      </c>
      <c r="B22" s="58" t="b">
        <v>0</v>
      </c>
      <c r="C22" s="32"/>
      <c r="D22" s="32"/>
      <c r="E22" s="32"/>
      <c r="F22" s="32"/>
      <c r="G22" s="32"/>
    </row>
    <row r="23" spans="1:7" ht="17.45" customHeight="1" x14ac:dyDescent="0.45">
      <c r="A23" s="29" t="s">
        <v>48</v>
      </c>
      <c r="B23" s="58" t="b">
        <v>0</v>
      </c>
      <c r="C23" s="32"/>
      <c r="D23" s="32"/>
      <c r="E23" s="32"/>
      <c r="F23" s="32"/>
      <c r="G23" s="32"/>
    </row>
    <row r="24" spans="1:7" ht="17.45" customHeight="1" x14ac:dyDescent="0.45">
      <c r="A24" s="29" t="s">
        <v>49</v>
      </c>
      <c r="B24" s="58" t="b">
        <v>0</v>
      </c>
      <c r="C24" s="32"/>
      <c r="D24" s="32"/>
      <c r="E24" s="32"/>
      <c r="F24" s="32"/>
      <c r="G24" s="32"/>
    </row>
    <row r="25" spans="1:7" ht="17.45" customHeight="1" x14ac:dyDescent="0.45">
      <c r="A25" s="29" t="s">
        <v>42</v>
      </c>
      <c r="B25" s="58" t="b">
        <v>0</v>
      </c>
      <c r="C25" s="32"/>
      <c r="D25" s="32"/>
      <c r="E25" s="32"/>
      <c r="F25" s="32"/>
      <c r="G25" s="32"/>
    </row>
    <row r="26" spans="1:7" ht="17.45" customHeight="1" x14ac:dyDescent="0.45">
      <c r="A26" s="29" t="s">
        <v>70</v>
      </c>
      <c r="B26" s="58" t="b">
        <v>0</v>
      </c>
      <c r="C26" s="32"/>
      <c r="D26" s="32"/>
      <c r="E26" s="32"/>
      <c r="F26" s="32"/>
      <c r="G26" s="32"/>
    </row>
    <row r="27" spans="1:7" ht="48.6" customHeight="1" x14ac:dyDescent="0.45">
      <c r="A27" s="73" t="s">
        <v>88</v>
      </c>
      <c r="B27" s="82"/>
      <c r="C27" s="82"/>
      <c r="D27" s="82"/>
      <c r="E27" s="82"/>
      <c r="F27" s="82"/>
      <c r="G27" s="82"/>
    </row>
    <row r="28" spans="1:7" ht="230.45" customHeight="1" x14ac:dyDescent="0.45">
      <c r="A28" s="78"/>
      <c r="B28" s="78"/>
      <c r="C28" s="78"/>
      <c r="D28" s="78"/>
      <c r="E28" s="78"/>
      <c r="F28" s="78"/>
      <c r="G28" s="78"/>
    </row>
    <row r="29" spans="1:7" x14ac:dyDescent="0.45">
      <c r="A29" s="1" t="s">
        <v>17</v>
      </c>
    </row>
    <row r="30" spans="1:7" x14ac:dyDescent="0.45">
      <c r="A30" s="1" t="str">
        <f>IF(A31&gt;1000,"Word limit exceeded"," ")</f>
        <v xml:space="preserve"> </v>
      </c>
    </row>
    <row r="31" spans="1:7" x14ac:dyDescent="0.45">
      <c r="A31" s="35">
        <f>(LEN(TRIM(A28))-LEN(SUBSTITUTE(A28," ","")))+1</f>
        <v>1</v>
      </c>
    </row>
  </sheetData>
  <sheetProtection algorithmName="SHA-512" hashValue="9wI6zlMRDQHSIEwwiz9AUbtSUMJfv3Ke9e25Pntya7bJrOakADG+aVB7dX2LPdNhiL62HjLz3Wor0G0yqiKAEA==" saltValue="FRyKQMg/isNz+qZQzPPZWA==" spinCount="100000" sheet="1" objects="1" scenarios="1" formatColumns="0" formatRows="0" insertRows="0"/>
  <mergeCells count="11">
    <mergeCell ref="A1:G1"/>
    <mergeCell ref="A2:G2"/>
    <mergeCell ref="A15:G15"/>
    <mergeCell ref="A28:G28"/>
    <mergeCell ref="F3:G3"/>
    <mergeCell ref="F4:G4"/>
    <mergeCell ref="F5:G5"/>
    <mergeCell ref="F6:G6"/>
    <mergeCell ref="F7:G7"/>
    <mergeCell ref="A27:G27"/>
    <mergeCell ref="A8:G8"/>
  </mergeCells>
  <conditionalFormatting sqref="A30">
    <cfRule type="notContainsBlanks" dxfId="4" priority="2">
      <formula>LEN(TRIM(A30))&gt;0</formula>
    </cfRule>
  </conditionalFormatting>
  <conditionalFormatting sqref="H10:H14">
    <cfRule type="notContainsBlanks" dxfId="3" priority="1">
      <formula>LEN(TRIM(H10))&gt;0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34D5-740B-4C4E-8E7B-3782D42D6237}">
  <dimension ref="A1:H24"/>
  <sheetViews>
    <sheetView showGridLines="0" workbookViewId="0">
      <selection sqref="A1:F1"/>
    </sheetView>
  </sheetViews>
  <sheetFormatPr defaultRowHeight="14.25" x14ac:dyDescent="0.45"/>
  <cols>
    <col min="1" max="1" width="27.796875" customWidth="1"/>
    <col min="2" max="2" width="34.1328125" customWidth="1"/>
    <col min="3" max="4" width="28.796875" customWidth="1"/>
    <col min="5" max="8" width="21.33203125" customWidth="1"/>
    <col min="9" max="9" width="21.46484375" customWidth="1"/>
    <col min="11" max="11" width="27.86328125" customWidth="1"/>
    <col min="12" max="12" width="24" customWidth="1"/>
    <col min="13" max="13" width="25.33203125" customWidth="1"/>
    <col min="16384" max="16384" width="9.1328125" bestFit="1" customWidth="1"/>
  </cols>
  <sheetData>
    <row r="1" spans="1:8" ht="42" customHeight="1" x14ac:dyDescent="0.45">
      <c r="A1" s="71" t="s">
        <v>68</v>
      </c>
      <c r="B1" s="72"/>
      <c r="C1" s="72"/>
      <c r="D1" s="72"/>
      <c r="E1" s="72"/>
      <c r="F1" s="72"/>
    </row>
    <row r="2" spans="1:8" ht="24" customHeight="1" x14ac:dyDescent="0.45">
      <c r="A2" s="76" t="s">
        <v>32</v>
      </c>
      <c r="B2" s="80"/>
    </row>
    <row r="3" spans="1:8" x14ac:dyDescent="0.45">
      <c r="A3" s="18" t="s">
        <v>53</v>
      </c>
      <c r="B3" s="52" t="b">
        <v>0</v>
      </c>
    </row>
    <row r="4" spans="1:8" x14ac:dyDescent="0.45">
      <c r="A4" s="18" t="s">
        <v>15</v>
      </c>
      <c r="B4" s="52" t="b">
        <v>0</v>
      </c>
    </row>
    <row r="5" spans="1:8" x14ac:dyDescent="0.45">
      <c r="A5" s="18" t="s">
        <v>16</v>
      </c>
      <c r="B5" s="52" t="b">
        <v>0</v>
      </c>
    </row>
    <row r="8" spans="1:8" ht="53.45" customHeight="1" x14ac:dyDescent="0.45">
      <c r="A8" s="73" t="s">
        <v>120</v>
      </c>
      <c r="B8" s="83"/>
      <c r="C8" s="83"/>
      <c r="D8" s="83"/>
      <c r="E8" s="83"/>
      <c r="F8" s="83"/>
      <c r="G8" s="83"/>
      <c r="H8" s="83"/>
    </row>
    <row r="9" spans="1:8" s="12" customFormat="1" ht="54" x14ac:dyDescent="0.45">
      <c r="A9" s="13" t="s">
        <v>27</v>
      </c>
      <c r="B9" s="13" t="s">
        <v>39</v>
      </c>
      <c r="C9" s="13" t="s">
        <v>81</v>
      </c>
      <c r="D9" s="13" t="s">
        <v>84</v>
      </c>
      <c r="E9" s="14" t="s">
        <v>28</v>
      </c>
      <c r="F9" s="15" t="s">
        <v>82</v>
      </c>
      <c r="G9" s="16" t="s">
        <v>83</v>
      </c>
      <c r="H9" s="14" t="s">
        <v>66</v>
      </c>
    </row>
    <row r="10" spans="1:8" s="12" customFormat="1" x14ac:dyDescent="0.45">
      <c r="A10" s="18">
        <v>46113</v>
      </c>
      <c r="B10" s="53"/>
      <c r="C10" s="53"/>
      <c r="D10" s="53"/>
      <c r="E10" s="47"/>
      <c r="F10" s="47"/>
      <c r="G10" s="48"/>
      <c r="H10" s="63">
        <f>SUM(E10:G10)</f>
        <v>0</v>
      </c>
    </row>
    <row r="11" spans="1:8" s="12" customFormat="1" x14ac:dyDescent="0.45">
      <c r="A11" s="18">
        <v>46143</v>
      </c>
      <c r="B11" s="53"/>
      <c r="C11" s="53"/>
      <c r="D11" s="53"/>
      <c r="E11" s="47"/>
      <c r="F11" s="47"/>
      <c r="G11" s="48"/>
      <c r="H11" s="63">
        <f t="shared" ref="H11:H21" si="0">SUM(E11:G11)</f>
        <v>0</v>
      </c>
    </row>
    <row r="12" spans="1:8" s="12" customFormat="1" x14ac:dyDescent="0.45">
      <c r="A12" s="18">
        <v>46174</v>
      </c>
      <c r="B12" s="53"/>
      <c r="C12" s="53"/>
      <c r="D12" s="53"/>
      <c r="E12" s="47"/>
      <c r="F12" s="47"/>
      <c r="G12" s="48"/>
      <c r="H12" s="63">
        <f t="shared" si="0"/>
        <v>0</v>
      </c>
    </row>
    <row r="13" spans="1:8" s="12" customFormat="1" x14ac:dyDescent="0.45">
      <c r="A13" s="18">
        <v>46204</v>
      </c>
      <c r="B13" s="53"/>
      <c r="C13" s="53"/>
      <c r="D13" s="53"/>
      <c r="E13" s="47"/>
      <c r="F13" s="47"/>
      <c r="G13" s="48"/>
      <c r="H13" s="63">
        <f t="shared" si="0"/>
        <v>0</v>
      </c>
    </row>
    <row r="14" spans="1:8" s="12" customFormat="1" x14ac:dyDescent="0.45">
      <c r="A14" s="18">
        <v>46235</v>
      </c>
      <c r="B14" s="53"/>
      <c r="C14" s="53"/>
      <c r="D14" s="53"/>
      <c r="E14" s="47"/>
      <c r="F14" s="47"/>
      <c r="G14" s="48"/>
      <c r="H14" s="63">
        <f t="shared" si="0"/>
        <v>0</v>
      </c>
    </row>
    <row r="15" spans="1:8" s="12" customFormat="1" x14ac:dyDescent="0.45">
      <c r="A15" s="18">
        <v>46266</v>
      </c>
      <c r="B15" s="53"/>
      <c r="C15" s="53"/>
      <c r="D15" s="53"/>
      <c r="E15" s="47"/>
      <c r="F15" s="47"/>
      <c r="G15" s="48"/>
      <c r="H15" s="63">
        <f t="shared" si="0"/>
        <v>0</v>
      </c>
    </row>
    <row r="16" spans="1:8" s="12" customFormat="1" x14ac:dyDescent="0.45">
      <c r="A16" s="18">
        <v>46296</v>
      </c>
      <c r="B16" s="53"/>
      <c r="C16" s="53"/>
      <c r="D16" s="53"/>
      <c r="E16" s="47"/>
      <c r="F16" s="47"/>
      <c r="G16" s="48"/>
      <c r="H16" s="63">
        <f t="shared" si="0"/>
        <v>0</v>
      </c>
    </row>
    <row r="17" spans="1:8" s="12" customFormat="1" x14ac:dyDescent="0.45">
      <c r="A17" s="18">
        <v>46327</v>
      </c>
      <c r="B17" s="53"/>
      <c r="C17" s="53"/>
      <c r="D17" s="53"/>
      <c r="E17" s="47"/>
      <c r="F17" s="47"/>
      <c r="G17" s="48"/>
      <c r="H17" s="63">
        <f t="shared" si="0"/>
        <v>0</v>
      </c>
    </row>
    <row r="18" spans="1:8" s="12" customFormat="1" x14ac:dyDescent="0.45">
      <c r="A18" s="18">
        <v>46357</v>
      </c>
      <c r="B18" s="53"/>
      <c r="C18" s="53"/>
      <c r="D18" s="53"/>
      <c r="E18" s="47"/>
      <c r="F18" s="47"/>
      <c r="G18" s="48"/>
      <c r="H18" s="63">
        <f t="shared" si="0"/>
        <v>0</v>
      </c>
    </row>
    <row r="19" spans="1:8" s="12" customFormat="1" x14ac:dyDescent="0.45">
      <c r="A19" s="18">
        <v>46388</v>
      </c>
      <c r="B19" s="53"/>
      <c r="C19" s="53"/>
      <c r="D19" s="53"/>
      <c r="E19" s="47"/>
      <c r="F19" s="47"/>
      <c r="G19" s="48"/>
      <c r="H19" s="63">
        <f t="shared" si="0"/>
        <v>0</v>
      </c>
    </row>
    <row r="20" spans="1:8" s="12" customFormat="1" x14ac:dyDescent="0.45">
      <c r="A20" s="18">
        <v>46419</v>
      </c>
      <c r="B20" s="53"/>
      <c r="C20" s="53"/>
      <c r="D20" s="53"/>
      <c r="E20" s="47"/>
      <c r="F20" s="47"/>
      <c r="G20" s="48"/>
      <c r="H20" s="63">
        <f t="shared" si="0"/>
        <v>0</v>
      </c>
    </row>
    <row r="21" spans="1:8" s="12" customFormat="1" x14ac:dyDescent="0.45">
      <c r="A21" s="18">
        <v>46447</v>
      </c>
      <c r="B21" s="53"/>
      <c r="C21" s="53"/>
      <c r="D21" s="53"/>
      <c r="E21" s="47"/>
      <c r="F21" s="47"/>
      <c r="G21" s="48"/>
      <c r="H21" s="63">
        <f t="shared" si="0"/>
        <v>0</v>
      </c>
    </row>
    <row r="22" spans="1:8" x14ac:dyDescent="0.45">
      <c r="A22" s="41" t="s">
        <v>8</v>
      </c>
      <c r="B22" s="54"/>
      <c r="C22" s="19"/>
      <c r="D22" s="54"/>
      <c r="E22" s="20"/>
      <c r="F22" s="11"/>
      <c r="G22" s="17"/>
      <c r="H22" s="64">
        <f>F22+G22</f>
        <v>0</v>
      </c>
    </row>
    <row r="23" spans="1:8" x14ac:dyDescent="0.45">
      <c r="A23" s="9" t="s">
        <v>79</v>
      </c>
      <c r="B23" s="19"/>
      <c r="C23" s="19"/>
      <c r="D23" s="19"/>
      <c r="E23" s="28">
        <f>SUM(E10:E21)</f>
        <v>0</v>
      </c>
      <c r="F23" s="28">
        <f>SUM(F10:F21)</f>
        <v>0</v>
      </c>
      <c r="G23" s="28">
        <f>SUM(G10:G21)</f>
        <v>0</v>
      </c>
      <c r="H23" s="28">
        <f>SUM(H10:H21)</f>
        <v>0</v>
      </c>
    </row>
    <row r="24" spans="1:8" x14ac:dyDescent="0.45">
      <c r="A24" s="38" t="s">
        <v>50</v>
      </c>
      <c r="B24" s="39"/>
      <c r="C24" s="39"/>
      <c r="D24" s="37"/>
      <c r="E24" s="37"/>
      <c r="F24" s="28">
        <f>SUM(F10:F22)</f>
        <v>0</v>
      </c>
      <c r="G24" s="28">
        <f>SUM(G10:G22)</f>
        <v>0</v>
      </c>
      <c r="H24" s="28">
        <f>SUM(H10:H22)</f>
        <v>0</v>
      </c>
    </row>
  </sheetData>
  <sheetProtection algorithmName="SHA-512" hashValue="6t8m6uUCw/K4NxD5P5kr8eM29k9BHYI97f1ePfx41yNkL7P2xCl0ez7p2GtqzIVzqcAudPjusLd34fifV8arjg==" saltValue="wByXZzebi4mLYBM73e7oaA==" spinCount="100000" sheet="1" objects="1" scenarios="1" formatColumns="0" formatRows="0"/>
  <mergeCells count="3">
    <mergeCell ref="A2:B2"/>
    <mergeCell ref="A1:F1"/>
    <mergeCell ref="A8:H8"/>
  </mergeCells>
  <pageMargins left="0.7" right="0.7" top="0.75" bottom="0.75" header="0.3" footer="0.3"/>
  <pageSetup paperSize="9" orientation="portrait" horizontalDpi="1200" verticalDpi="1200" r:id="rId1"/>
  <ignoredErrors>
    <ignoredError sqref="H10:H22" unlockedFormula="1"/>
    <ignoredError sqref="F23:G23" formulaRange="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FD3A7-9EA0-4283-AD92-C958BD220A1C}">
  <dimension ref="A1:G14"/>
  <sheetViews>
    <sheetView showGridLines="0" workbookViewId="0">
      <selection sqref="A1:F1"/>
    </sheetView>
  </sheetViews>
  <sheetFormatPr defaultRowHeight="14.25" x14ac:dyDescent="0.45"/>
  <cols>
    <col min="1" max="1" width="13.19921875" customWidth="1"/>
    <col min="2" max="2" width="34.1328125" customWidth="1"/>
    <col min="3" max="3" width="32.19921875" customWidth="1"/>
    <col min="4" max="4" width="18.19921875" customWidth="1"/>
    <col min="5" max="5" width="20.1328125" customWidth="1"/>
    <col min="6" max="6" width="71.1328125" customWidth="1"/>
    <col min="7" max="7" width="29.86328125" customWidth="1"/>
    <col min="8" max="8" width="25.6640625" bestFit="1" customWidth="1"/>
    <col min="10" max="10" width="27.86328125" customWidth="1"/>
    <col min="11" max="11" width="24" customWidth="1"/>
    <col min="12" max="12" width="25.33203125" customWidth="1"/>
  </cols>
  <sheetData>
    <row r="1" spans="1:7" ht="42" customHeight="1" x14ac:dyDescent="0.45">
      <c r="A1" s="71" t="s">
        <v>76</v>
      </c>
      <c r="B1" s="72"/>
      <c r="C1" s="72"/>
      <c r="D1" s="72"/>
      <c r="E1" s="72"/>
      <c r="F1" s="72"/>
    </row>
    <row r="2" spans="1:7" ht="63.6" customHeight="1" x14ac:dyDescent="0.45">
      <c r="A2" s="73" t="s">
        <v>89</v>
      </c>
      <c r="B2" s="83"/>
      <c r="C2" s="83"/>
      <c r="D2" s="83"/>
      <c r="E2" s="83"/>
      <c r="F2" s="83"/>
    </row>
    <row r="3" spans="1:7" ht="29.45" customHeight="1" x14ac:dyDescent="0.45">
      <c r="A3" s="36" t="s">
        <v>9</v>
      </c>
      <c r="B3" s="36" t="s">
        <v>10</v>
      </c>
      <c r="C3" s="36" t="s">
        <v>14</v>
      </c>
      <c r="D3" s="36" t="s">
        <v>11</v>
      </c>
      <c r="E3" s="36" t="s">
        <v>12</v>
      </c>
      <c r="F3" s="36" t="s">
        <v>13</v>
      </c>
    </row>
    <row r="4" spans="1:7" ht="27" x14ac:dyDescent="0.45">
      <c r="A4" s="50">
        <v>1</v>
      </c>
      <c r="B4" s="51"/>
      <c r="C4" s="51"/>
      <c r="D4" s="51" t="s">
        <v>64</v>
      </c>
      <c r="E4" s="51" t="s">
        <v>65</v>
      </c>
      <c r="F4" s="51"/>
      <c r="G4" s="34"/>
    </row>
    <row r="5" spans="1:7" ht="27" x14ac:dyDescent="0.45">
      <c r="A5" s="50">
        <v>2</v>
      </c>
      <c r="B5" s="51"/>
      <c r="C5" s="51"/>
      <c r="D5" s="51" t="s">
        <v>64</v>
      </c>
      <c r="E5" s="51" t="s">
        <v>65</v>
      </c>
      <c r="F5" s="51"/>
    </row>
    <row r="6" spans="1:7" ht="27" x14ac:dyDescent="0.45">
      <c r="A6" s="50">
        <v>3</v>
      </c>
      <c r="B6" s="51"/>
      <c r="C6" s="51"/>
      <c r="D6" s="51" t="s">
        <v>64</v>
      </c>
      <c r="E6" s="51" t="s">
        <v>65</v>
      </c>
      <c r="F6" s="51"/>
    </row>
    <row r="7" spans="1:7" ht="27" x14ac:dyDescent="0.45">
      <c r="A7" s="50">
        <v>4</v>
      </c>
      <c r="B7" s="51"/>
      <c r="C7" s="51"/>
      <c r="D7" s="51" t="s">
        <v>64</v>
      </c>
      <c r="E7" s="51" t="s">
        <v>65</v>
      </c>
      <c r="F7" s="51"/>
    </row>
    <row r="8" spans="1:7" ht="27" x14ac:dyDescent="0.45">
      <c r="A8" s="50">
        <v>5</v>
      </c>
      <c r="B8" s="51"/>
      <c r="C8" s="51"/>
      <c r="D8" s="51" t="s">
        <v>64</v>
      </c>
      <c r="E8" s="51" t="s">
        <v>65</v>
      </c>
      <c r="F8" s="51"/>
    </row>
    <row r="9" spans="1:7" ht="15" x14ac:dyDescent="0.45">
      <c r="A9" s="85"/>
      <c r="B9" s="85"/>
      <c r="C9" s="85"/>
      <c r="D9" s="85"/>
      <c r="E9" s="85"/>
      <c r="F9" s="85"/>
    </row>
    <row r="10" spans="1:7" ht="14.45" customHeight="1" x14ac:dyDescent="0.45">
      <c r="A10" s="87" t="s">
        <v>62</v>
      </c>
      <c r="B10" s="88"/>
      <c r="C10" s="88"/>
      <c r="D10" s="88"/>
      <c r="E10" s="88"/>
      <c r="F10" s="88"/>
    </row>
    <row r="11" spans="1:7" ht="84.6" customHeight="1" x14ac:dyDescent="0.45">
      <c r="A11" s="40" t="s">
        <v>58</v>
      </c>
      <c r="B11" s="84" t="s">
        <v>59</v>
      </c>
      <c r="C11" s="84"/>
      <c r="D11" s="84"/>
      <c r="E11" s="84"/>
      <c r="F11" s="84"/>
    </row>
    <row r="12" spans="1:7" x14ac:dyDescent="0.45">
      <c r="A12" s="1"/>
      <c r="B12" s="86"/>
      <c r="C12" s="72"/>
      <c r="D12" s="72"/>
      <c r="E12" s="72"/>
      <c r="F12" s="72"/>
    </row>
    <row r="13" spans="1:7" ht="14.45" customHeight="1" x14ac:dyDescent="0.45">
      <c r="A13" s="89" t="s">
        <v>63</v>
      </c>
      <c r="B13" s="90"/>
      <c r="C13" s="90"/>
      <c r="D13" s="90"/>
      <c r="E13" s="90"/>
      <c r="F13" s="90"/>
    </row>
    <row r="14" spans="1:7" ht="80.45" customHeight="1" x14ac:dyDescent="0.45">
      <c r="A14" s="40" t="s">
        <v>60</v>
      </c>
      <c r="B14" s="84" t="s">
        <v>61</v>
      </c>
      <c r="C14" s="84"/>
      <c r="D14" s="84"/>
      <c r="E14" s="84"/>
      <c r="F14" s="84"/>
    </row>
  </sheetData>
  <sheetProtection algorithmName="SHA-512" hashValue="Kk5nriXDUMCsNaHtKhU8/5uDAiiY1q/O9glzltRanAGgn8bvEBH4GTJSGIvgrp3oJtm6QRvFca9RV1LOonABKg==" saltValue="clZU+4BnfZjwC05+DRbmhA==" spinCount="100000" sheet="1" objects="1" scenarios="1" formatColumns="0" formatRows="0" insertRows="0"/>
  <mergeCells count="8">
    <mergeCell ref="B14:F14"/>
    <mergeCell ref="A1:F1"/>
    <mergeCell ref="A2:F2"/>
    <mergeCell ref="A9:F9"/>
    <mergeCell ref="B11:F11"/>
    <mergeCell ref="B12:F12"/>
    <mergeCell ref="A10:F10"/>
    <mergeCell ref="A13:F13"/>
  </mergeCells>
  <conditionalFormatting sqref="G4">
    <cfRule type="notContainsBlanks" dxfId="2" priority="1">
      <formula>LEN(TRIM(G4))&gt;0</formula>
    </cfRule>
  </conditionalFormatting>
  <dataValidations count="2">
    <dataValidation type="list" allowBlank="1" showInputMessage="1" showErrorMessage="1" sqref="D4:D8" xr:uid="{421FA1B8-27F9-4E01-B085-E276EFAF27E4}">
      <formula1>"Almost certain, Likely, Possible, Unlikely, Rare"</formula1>
    </dataValidation>
    <dataValidation type="list" allowBlank="1" showInputMessage="1" showErrorMessage="1" sqref="E4:E8" xr:uid="{319F3B41-F35C-4C51-B080-0C5478D08BC3}">
      <formula1>"Insignificant, Minor, Moderate, Major, Critical"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A4F0-0516-4E4F-B1F6-5A92F40917B6}">
  <dimension ref="A1:B6"/>
  <sheetViews>
    <sheetView showGridLines="0" workbookViewId="0"/>
  </sheetViews>
  <sheetFormatPr defaultRowHeight="14.25" x14ac:dyDescent="0.45"/>
  <cols>
    <col min="1" max="1" width="152.796875" customWidth="1"/>
    <col min="2" max="3" width="9" customWidth="1"/>
  </cols>
  <sheetData>
    <row r="1" spans="1:2" ht="42" customHeight="1" x14ac:dyDescent="0.45">
      <c r="A1" s="21" t="s">
        <v>77</v>
      </c>
    </row>
    <row r="2" spans="1:2" ht="61.25" customHeight="1" x14ac:dyDescent="0.45">
      <c r="A2" s="42" t="s">
        <v>119</v>
      </c>
      <c r="B2" s="12"/>
    </row>
    <row r="3" spans="1:2" ht="231.6" customHeight="1" x14ac:dyDescent="0.45">
      <c r="A3" s="46"/>
    </row>
    <row r="4" spans="1:2" x14ac:dyDescent="0.45">
      <c r="A4" s="1" t="s">
        <v>17</v>
      </c>
    </row>
    <row r="5" spans="1:2" x14ac:dyDescent="0.45">
      <c r="A5" s="1" t="str">
        <f>IF(A6&gt;1000,"Word limit exceeded"," ")</f>
        <v xml:space="preserve"> </v>
      </c>
    </row>
    <row r="6" spans="1:2" x14ac:dyDescent="0.45">
      <c r="A6" s="35">
        <f>(LEN(TRIM(A3))-LEN(SUBSTITUTE(A3," ","")))+1</f>
        <v>1</v>
      </c>
    </row>
  </sheetData>
  <sheetProtection algorithmName="SHA-512" hashValue="M0TJgy7LlLdJeng0jB4gO9rKNJzj5C2xTiUfE4Pe7DDGw+B7D8hz5GYK4CvFCGWH4djBsDMeFZ9vL8/ZoL8A6g==" saltValue="OnVvsVpzPeaEsD1Ta/6rbA==" spinCount="100000" sheet="1" objects="1" scenarios="1" formatColumns="0" formatRows="0"/>
  <conditionalFormatting sqref="A5">
    <cfRule type="notContainsBlanks" dxfId="1" priority="1">
      <formula>LEN(TRIM(A5))&gt;0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6CFFE-FBEF-4732-873A-C474561631D1}">
  <dimension ref="A1:A6"/>
  <sheetViews>
    <sheetView showGridLines="0" workbookViewId="0"/>
  </sheetViews>
  <sheetFormatPr defaultRowHeight="14.25" x14ac:dyDescent="0.45"/>
  <cols>
    <col min="1" max="1" width="149.796875" customWidth="1"/>
    <col min="2" max="3" width="9" customWidth="1"/>
  </cols>
  <sheetData>
    <row r="1" spans="1:1" ht="42" customHeight="1" x14ac:dyDescent="0.45">
      <c r="A1" s="21" t="s">
        <v>67</v>
      </c>
    </row>
    <row r="2" spans="1:1" ht="53.45" customHeight="1" x14ac:dyDescent="0.45">
      <c r="A2" s="42" t="s">
        <v>90</v>
      </c>
    </row>
    <row r="3" spans="1:1" ht="218.45" customHeight="1" x14ac:dyDescent="0.45">
      <c r="A3" s="46"/>
    </row>
    <row r="4" spans="1:1" x14ac:dyDescent="0.45">
      <c r="A4" s="1" t="s">
        <v>21</v>
      </c>
    </row>
    <row r="5" spans="1:1" x14ac:dyDescent="0.45">
      <c r="A5" s="1" t="str">
        <f>IF(A6&gt;500,"Word limit exceeded"," ")</f>
        <v xml:space="preserve"> </v>
      </c>
    </row>
    <row r="6" spans="1:1" x14ac:dyDescent="0.45">
      <c r="A6" s="35">
        <f>(LEN(TRIM(A3))-LEN(SUBSTITUTE(A3," ","")))+1</f>
        <v>1</v>
      </c>
    </row>
  </sheetData>
  <sheetProtection algorithmName="SHA-512" hashValue="kR4iB7YfaMDF8iAfpIXO1jlDxyXHZNHQCBmyJHKZOl6v4h9YCBURmkHwQ3VbiaTVAorPxPFVV1IfqDD+dci9QQ==" saltValue="zfyUYx3hzlsjcwGnFLe/rA==" spinCount="100000" sheet="1" objects="1" scenarios="1" formatColumns="0" formatRows="0"/>
  <conditionalFormatting sqref="A5">
    <cfRule type="notContainsBlanks" dxfId="0" priority="1">
      <formula>LEN(TRIM(A5))&gt;0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7794D-3C0B-440F-A523-C441D7E526E5}">
  <dimension ref="A1:F8"/>
  <sheetViews>
    <sheetView workbookViewId="0"/>
  </sheetViews>
  <sheetFormatPr defaultRowHeight="14.25" x14ac:dyDescent="0.45"/>
  <cols>
    <col min="1" max="1" width="11" bestFit="1" customWidth="1"/>
    <col min="2" max="2" width="31.19921875" customWidth="1"/>
  </cols>
  <sheetData>
    <row r="1" spans="1:6" x14ac:dyDescent="0.45">
      <c r="A1" t="s">
        <v>91</v>
      </c>
      <c r="B1" t="s">
        <v>92</v>
      </c>
      <c r="C1" t="s">
        <v>93</v>
      </c>
      <c r="D1" t="s">
        <v>94</v>
      </c>
      <c r="E1" t="s">
        <v>95</v>
      </c>
      <c r="F1" t="s">
        <v>96</v>
      </c>
    </row>
    <row r="2" spans="1:6" x14ac:dyDescent="0.45">
      <c r="A2" t="s">
        <v>99</v>
      </c>
      <c r="B2" t="s">
        <v>100</v>
      </c>
      <c r="C2" t="b">
        <v>0</v>
      </c>
      <c r="D2" t="s">
        <v>101</v>
      </c>
      <c r="E2">
        <v>10</v>
      </c>
      <c r="F2">
        <v>18</v>
      </c>
    </row>
    <row r="3" spans="1:6" x14ac:dyDescent="0.45">
      <c r="A3" t="s">
        <v>102</v>
      </c>
      <c r="B3" t="s">
        <v>103</v>
      </c>
      <c r="C3" t="b">
        <v>0</v>
      </c>
      <c r="D3" t="s">
        <v>104</v>
      </c>
      <c r="E3">
        <v>3</v>
      </c>
      <c r="F3">
        <v>3</v>
      </c>
    </row>
    <row r="4" spans="1:6" x14ac:dyDescent="0.45">
      <c r="A4" t="s">
        <v>105</v>
      </c>
      <c r="B4" s="43" t="s">
        <v>106</v>
      </c>
      <c r="C4" t="b">
        <v>0</v>
      </c>
      <c r="D4" t="s">
        <v>110</v>
      </c>
      <c r="E4">
        <v>4</v>
      </c>
      <c r="F4">
        <v>7</v>
      </c>
    </row>
    <row r="5" spans="1:6" x14ac:dyDescent="0.45">
      <c r="A5" t="s">
        <v>105</v>
      </c>
      <c r="B5" s="43" t="s">
        <v>108</v>
      </c>
      <c r="C5" t="b">
        <v>0</v>
      </c>
      <c r="D5" t="s">
        <v>111</v>
      </c>
      <c r="E5">
        <v>10</v>
      </c>
      <c r="F5">
        <v>14</v>
      </c>
    </row>
    <row r="6" spans="1:6" x14ac:dyDescent="0.45">
      <c r="A6" t="s">
        <v>105</v>
      </c>
      <c r="B6" s="43" t="s">
        <v>107</v>
      </c>
      <c r="C6" t="b">
        <v>0</v>
      </c>
      <c r="D6" t="s">
        <v>110</v>
      </c>
      <c r="E6">
        <v>17</v>
      </c>
      <c r="F6">
        <v>26</v>
      </c>
    </row>
    <row r="7" spans="1:6" x14ac:dyDescent="0.45">
      <c r="A7" t="s">
        <v>112</v>
      </c>
      <c r="B7" t="s">
        <v>113</v>
      </c>
      <c r="C7" t="b">
        <v>0</v>
      </c>
      <c r="D7" t="s">
        <v>110</v>
      </c>
      <c r="E7">
        <v>3</v>
      </c>
      <c r="F7">
        <v>5</v>
      </c>
    </row>
    <row r="8" spans="1:6" x14ac:dyDescent="0.45">
      <c r="A8" t="s">
        <v>112</v>
      </c>
      <c r="B8" t="s">
        <v>114</v>
      </c>
      <c r="C8" t="b">
        <v>0</v>
      </c>
      <c r="D8" t="s">
        <v>115</v>
      </c>
      <c r="E8">
        <v>10</v>
      </c>
      <c r="F8">
        <v>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ac42e1f-8393-410e-9ca5-f333132f5efe"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lcf76f155ced4ddcb4097134ff3c332f xmlns="abfad1d3-5ec7-49b6-b887-0dfc74677006">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B4C2D-25EE-4F55-A793-75586888F4C3}">
  <ds:schemaRefs>
    <ds:schemaRef ds:uri="Microsoft.SharePoint.Taxonomy.ContentTypeSync"/>
  </ds:schemaRefs>
</ds:datastoreItem>
</file>

<file path=customXml/itemProps2.xml><?xml version="1.0" encoding="utf-8"?>
<ds:datastoreItem xmlns:ds="http://schemas.openxmlformats.org/officeDocument/2006/customXml" ds:itemID="{E36D3044-333C-4BCA-B6D1-7075CDCD8FFD}">
  <ds:schemaRefs>
    <ds:schemaRef ds:uri="http://schemas.microsoft.com/sharepoint/v3/contenttype/forms"/>
  </ds:schemaRefs>
</ds:datastoreItem>
</file>

<file path=customXml/itemProps3.xml><?xml version="1.0" encoding="utf-8"?>
<ds:datastoreItem xmlns:ds="http://schemas.openxmlformats.org/officeDocument/2006/customXml" ds:itemID="{0CED5E93-B163-42B2-B1AE-B2DC83DE1E0A}">
  <ds:schemaRefs>
    <ds:schemaRef ds:uri="3e405583-359d-43b4-b273-0eaaf844b1bc"/>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schemas.microsoft.com/office/2006/metadata/properties"/>
    <ds:schemaRef ds:uri="d3baf7f9-4022-4b25-a706-e2615f1f01c2"/>
    <ds:schemaRef ds:uri="abfad1d3-5ec7-49b6-b887-0dfc74677006"/>
    <ds:schemaRef ds:uri="http://purl.org/dc/terms/"/>
  </ds:schemaRefs>
</ds:datastoreItem>
</file>

<file path=customXml/itemProps4.xml><?xml version="1.0" encoding="utf-8"?>
<ds:datastoreItem xmlns:ds="http://schemas.openxmlformats.org/officeDocument/2006/customXml" ds:itemID="{F79984CE-839E-44A8-8658-5A66F4C5C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Cover sheet</vt:lpstr>
      <vt:lpstr>A. Contact and sign-off</vt:lpstr>
      <vt:lpstr>B. Summary</vt:lpstr>
      <vt:lpstr>1. Relevant expenditure</vt:lpstr>
      <vt:lpstr>2a. Funding and project plan</vt:lpstr>
      <vt:lpstr>2b. Project risks</vt:lpstr>
      <vt:lpstr>2c. Value for money</vt:lpstr>
      <vt:lpstr>2d. E. sustainability</vt:lpstr>
      <vt:lpstr>config_in</vt:lpstr>
      <vt:lpstr>'A. Contact and sign-off'!Print_Area</vt:lpstr>
      <vt:lpstr>'Cover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Bidding template for capital funding for financial year 2026-2027</dc:title>
  <dc:subject/>
  <dc:creator>Mark Puttick</dc:creator>
  <cp:keywords/>
  <dc:description/>
  <cp:lastModifiedBy>Sara Carroll</cp:lastModifiedBy>
  <cp:revision/>
  <dcterms:created xsi:type="dcterms:W3CDTF">2021-04-26T14:37:53Z</dcterms:created>
  <dcterms:modified xsi:type="dcterms:W3CDTF">2026-07-15T15:14:04Z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RecordType">
    <vt:lpwstr/>
  </property>
  <property fmtid="{D5CDD505-2E9C-101B-9397-08002B2CF9AE}" pid="4" name="MediaServiceImageTags">
    <vt:lpwstr/>
  </property>
  <property fmtid="{D5CDD505-2E9C-101B-9397-08002B2CF9AE}" pid="5" name="Order">
    <vt:r8>9300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