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https://officeforstudents.sharepoint.com/sites/Team-DigitalPublishingTeam/Shared Documents/Design studio/WEBSITE/Publications 2026/Funding allocations 2026-27/Decisions and allocations/"/>
    </mc:Choice>
  </mc:AlternateContent>
  <xr:revisionPtr revIDLastSave="2" documentId="8_{281AA11A-B125-4C31-8449-9CAEDD043463}" xr6:coauthVersionLast="47" xr6:coauthVersionMax="47" xr10:uidLastSave="{766FCF2D-3045-4584-BC03-B2F78B910B61}"/>
  <bookViews>
    <workbookView xWindow="-110" yWindow="-110" windowWidth="22780" windowHeight="14540" xr2:uid="{00000000-000D-0000-FFFF-FFFF00000000}"/>
  </bookViews>
  <sheets>
    <sheet name="Table A1" sheetId="1" r:id="rId1"/>
    <sheet name="config_out" sheetId="2" state="hidden" r:id="rId2"/>
  </sheets>
  <definedNames>
    <definedName name="_xlnm.Print_Area" localSheetId="0">'Table A1'!$B$1:$V$350</definedName>
    <definedName name="_xlnm.Print_Titles" localSheetId="0">'Table A1'!$6:$6</definedName>
    <definedName name="t1_rowtags">'Table A1'!#REF!</definedName>
    <definedName name="t1datacols1">'Table A1'!#REF!</definedName>
    <definedName name="t1datacols2">'Table A1'!#REF!</definedName>
    <definedName name="t1datacols3">'Table A1'!#REF!</definedName>
    <definedName name="t1Rowvars">'Table A1'!#REF!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5" i="1" l="1"/>
  <c r="R5" i="1"/>
  <c r="T5" i="1" s="1"/>
  <c r="Q5" i="1"/>
  <c r="P5" i="1"/>
  <c r="O5" i="1"/>
  <c r="N5" i="1"/>
  <c r="M5" i="1"/>
  <c r="L5" i="1"/>
  <c r="K5" i="1"/>
  <c r="J5" i="1"/>
  <c r="I5" i="1"/>
  <c r="H5" i="1"/>
  <c r="G5" i="1"/>
  <c r="F5" i="1"/>
  <c r="E5" i="1"/>
  <c r="U5" i="1" l="1"/>
</calcChain>
</file>

<file path=xl/sharedStrings.xml><?xml version="1.0" encoding="utf-8"?>
<sst xmlns="http://schemas.openxmlformats.org/spreadsheetml/2006/main" count="1392" uniqueCount="926">
  <si>
    <t>Table A1: Recurrent grants for academic year 2026-27</t>
  </si>
  <si>
    <t>Figures in £s</t>
  </si>
  <si>
    <t>Total</t>
  </si>
  <si>
    <t>UKPRN</t>
  </si>
  <si>
    <t>Provider</t>
  </si>
  <si>
    <t>Trading names</t>
  </si>
  <si>
    <t>Region</t>
  </si>
  <si>
    <t>High-cost subject funding</t>
  </si>
  <si>
    <t>Nursing, midwifery and allied health supplement</t>
  </si>
  <si>
    <t>Very 
high-cost STEM subjects</t>
  </si>
  <si>
    <t xml:space="preserve">Funding for high-cost courses </t>
  </si>
  <si>
    <t>Premium to support successful student outcomes: 
Full-time (Main allocation)</t>
  </si>
  <si>
    <t>Premium to support successful student outcomes: 
Full-time (Supplement)</t>
  </si>
  <si>
    <t>Premium to support successful student outcomes:
Part-time</t>
  </si>
  <si>
    <t>Disabled students' premium</t>
  </si>
  <si>
    <t>Premium for student transitions and mental health</t>
  </si>
  <si>
    <t xml:space="preserve">Funding for student access and success </t>
  </si>
  <si>
    <t>World-leading specialist providers</t>
  </si>
  <si>
    <t>Transitional funding</t>
  </si>
  <si>
    <t xml:space="preserve">Funding for specialist providers </t>
  </si>
  <si>
    <t>Total funding</t>
  </si>
  <si>
    <t>Previous year total comparison recurrent  grant</t>
  </si>
  <si>
    <t>Difference to previous year grant</t>
  </si>
  <si>
    <t>Percentage difference to previous year grant</t>
  </si>
  <si>
    <t>10042570</t>
  </si>
  <si>
    <t>AAP Education Limited</t>
  </si>
  <si>
    <t>AAP Education Limited, Escape Studios, Pearson Business School, Pearson Business School and Escape Studios are the trading names of the two, Pearson College Limited, Pearson College London</t>
  </si>
  <si>
    <t>London</t>
  </si>
  <si>
    <t>10067853</t>
  </si>
  <si>
    <t>ACM Guildford Limited</t>
  </si>
  <si>
    <t>ACM, ACM Guildford Limited, The Academy of Contemporary Music</t>
  </si>
  <si>
    <t>South East (England)</t>
  </si>
  <si>
    <t>10083403</t>
  </si>
  <si>
    <t>ASU London Centre for Advanced Learning</t>
  </si>
  <si>
    <t>ASU London, ASU London Centre for Advanced Learning, TEDI London, TEDI-London, The Engineering and Design Institute London, The Engineering and Design Institute London</t>
  </si>
  <si>
    <t>10000055</t>
  </si>
  <si>
    <t>Abingdon and Witney College</t>
  </si>
  <si>
    <t>10036456</t>
  </si>
  <si>
    <t>Academy of Live Technology Ltd</t>
  </si>
  <si>
    <t>Yorkshire and The Humber</t>
  </si>
  <si>
    <t>10004927</t>
  </si>
  <si>
    <t>Activate Learning</t>
  </si>
  <si>
    <t>10032036</t>
  </si>
  <si>
    <t>Amity Global Education Ltd</t>
  </si>
  <si>
    <t>Amity Global Education Ltd, Amity University [in] London</t>
  </si>
  <si>
    <t>10000291</t>
  </si>
  <si>
    <t>Anglia Ruskin University</t>
  </si>
  <si>
    <t>Anglia Ruskin University, Anglia Ruskin University Higher Education Corporation</t>
  </si>
  <si>
    <t>East (England)</t>
  </si>
  <si>
    <t>10005451</t>
  </si>
  <si>
    <t>Arden University Limited</t>
  </si>
  <si>
    <t>Arden University</t>
  </si>
  <si>
    <t>West Midlands (England)</t>
  </si>
  <si>
    <t>10000385</t>
  </si>
  <si>
    <t>Arts University Bournemouth</t>
  </si>
  <si>
    <t>Arts University Bournemouth, The Arts University Bournemouth</t>
  </si>
  <si>
    <t>South West (England)</t>
  </si>
  <si>
    <t>10005127</t>
  </si>
  <si>
    <t>Arts University Plymouth</t>
  </si>
  <si>
    <t>10000415</t>
  </si>
  <si>
    <t>Askham Bryan College</t>
  </si>
  <si>
    <t>Askham Bryan College, University Centre Askham Bryan</t>
  </si>
  <si>
    <t>10020416</t>
  </si>
  <si>
    <t>Assemblies of God Incorporated</t>
  </si>
  <si>
    <t>Assemblies of God Incorporated, Missio Dei, Missio Dei Leadership and Theological College</t>
  </si>
  <si>
    <t>North West (England)</t>
  </si>
  <si>
    <t>10007759</t>
  </si>
  <si>
    <t>Aston University</t>
  </si>
  <si>
    <t>10000911</t>
  </si>
  <si>
    <t>BCNO Limited</t>
  </si>
  <si>
    <t>BCNO Limited, British College Of Osteopathic Medicine, British College Of Osteopathic Medicine (BCOM), European School of Osteopathy (ESO)</t>
  </si>
  <si>
    <t>10037544</t>
  </si>
  <si>
    <t>BIMM University Limited</t>
  </si>
  <si>
    <t>BIMM Institute, BIMM University Limited, Brighton Institute of Contemporary Theatre Training (BRICTT), British &amp; Irish Modern Music Institute, Institute of Contemporary Theatre, Northern Ballet School, Performers College, Screen &amp; Film School</t>
  </si>
  <si>
    <t>10000533</t>
  </si>
  <si>
    <t>Barnet &amp; Southgate College</t>
  </si>
  <si>
    <t>10000536</t>
  </si>
  <si>
    <t>Barnsley College</t>
  </si>
  <si>
    <t>Barnsley College, Barnsley College Development Company Limited</t>
  </si>
  <si>
    <t>10000560</t>
  </si>
  <si>
    <t>Basingstoke College of Technology</t>
  </si>
  <si>
    <t>10001465</t>
  </si>
  <si>
    <t>Bath College</t>
  </si>
  <si>
    <t>Bath College, Bath College</t>
  </si>
  <si>
    <t>10000571</t>
  </si>
  <si>
    <t>Bath Spa University</t>
  </si>
  <si>
    <t>Bath Spa University, Bath Spa University, Bath Spa University Limited</t>
  </si>
  <si>
    <t>10000610</t>
  </si>
  <si>
    <t>Bedford College</t>
  </si>
  <si>
    <t>Bedford College, Bedford College Group, Bedford College and University Centre, Central Bedfordshire College and University Centre, Shuttleworth College and University Centre, The Bedford College Group, Tresham College and University Centre</t>
  </si>
  <si>
    <t>10007760</t>
  </si>
  <si>
    <t>Birkbeck College</t>
  </si>
  <si>
    <t>Birkbeck, University of London</t>
  </si>
  <si>
    <t>10007140</t>
  </si>
  <si>
    <t>Birmingham City University</t>
  </si>
  <si>
    <t>10006442</t>
  </si>
  <si>
    <t>Birmingham Metropolitan College</t>
  </si>
  <si>
    <t>10007832</t>
  </si>
  <si>
    <t>Birmingham Newman University</t>
  </si>
  <si>
    <t>Birmingham Newman University, Newman University</t>
  </si>
  <si>
    <t>10000720</t>
  </si>
  <si>
    <t>Bishop Auckland College</t>
  </si>
  <si>
    <t>North East (England)</t>
  </si>
  <si>
    <t>10000721</t>
  </si>
  <si>
    <t>Bishop Burton College</t>
  </si>
  <si>
    <t>10000747</t>
  </si>
  <si>
    <t>Blackburn College</t>
  </si>
  <si>
    <t>Blackburn College, University Centre Blackburn College</t>
  </si>
  <si>
    <t>10000754</t>
  </si>
  <si>
    <t>Blackpool and the Fylde College</t>
  </si>
  <si>
    <t>Blackpool and The Fylde College</t>
  </si>
  <si>
    <t>10004061</t>
  </si>
  <si>
    <t>Bloomsbury Institute Limited</t>
  </si>
  <si>
    <t>Bloomsbury Institute, Bloomsbury Institute Limited</t>
  </si>
  <si>
    <t>10000794</t>
  </si>
  <si>
    <t>Bolton College</t>
  </si>
  <si>
    <t>Bolton College, Bolton College Ltd</t>
  </si>
  <si>
    <t>10000812</t>
  </si>
  <si>
    <t>Boston College</t>
  </si>
  <si>
    <t>East Midlands (England)</t>
  </si>
  <si>
    <t>10000824</t>
  </si>
  <si>
    <t>Bournemouth University</t>
  </si>
  <si>
    <t>Bournemouth University, Bournemouth University Higher Education Corporation</t>
  </si>
  <si>
    <t>10000820</t>
  </si>
  <si>
    <t>Bournemouth and Poole College, the</t>
  </si>
  <si>
    <t>Bournemouth and Poole College, Bournemouth and Poole College, The, The Bournemouth and Poole College</t>
  </si>
  <si>
    <t>10000840</t>
  </si>
  <si>
    <t>Bradford College</t>
  </si>
  <si>
    <t>Bradford College, Bradford College Education Trust</t>
  </si>
  <si>
    <t>10038772</t>
  </si>
  <si>
    <t>British Academy of Jewellery Limited</t>
  </si>
  <si>
    <t>British Academy of Jewellery, British Academy of Jewellery Limited</t>
  </si>
  <si>
    <t>10000944</t>
  </si>
  <si>
    <t>Brockenhurst College</t>
  </si>
  <si>
    <t>10000950</t>
  </si>
  <si>
    <t>Brooklands College</t>
  </si>
  <si>
    <t>10000961</t>
  </si>
  <si>
    <t>Brunel University London</t>
  </si>
  <si>
    <t>10000473</t>
  </si>
  <si>
    <t>Buckinghamshire College Group</t>
  </si>
  <si>
    <t>Aylesbury College, Buckinghamshire College Group, Buckinghamshire College Group</t>
  </si>
  <si>
    <t>10000975</t>
  </si>
  <si>
    <t>Buckinghamshire New University</t>
  </si>
  <si>
    <t>10001000</t>
  </si>
  <si>
    <t>Burnley College</t>
  </si>
  <si>
    <t>Burnley College, Burnley College</t>
  </si>
  <si>
    <t>10001004</t>
  </si>
  <si>
    <t>Burton and South Derbyshire College</t>
  </si>
  <si>
    <t>10001005</t>
  </si>
  <si>
    <t>Bury College</t>
  </si>
  <si>
    <t>10001093</t>
  </si>
  <si>
    <t>Calderdale College</t>
  </si>
  <si>
    <t>Calderdale College, University Centre Calderdale College</t>
  </si>
  <si>
    <t>10010308</t>
  </si>
  <si>
    <t>Cambridge Arts &amp; Sciences Limited</t>
  </si>
  <si>
    <t>CATS Cambridge Limited, Cambridge Arts &amp; Sciences Limited, Cambridge School of Visual and Performing Arts</t>
  </si>
  <si>
    <t>10001116</t>
  </si>
  <si>
    <t>Cambridge Regional College</t>
  </si>
  <si>
    <t>10001143</t>
  </si>
  <si>
    <t>Canterbury Christ Church University</t>
  </si>
  <si>
    <t>10007455</t>
  </si>
  <si>
    <t>Capital City College Group</t>
  </si>
  <si>
    <t>10086359</t>
  </si>
  <si>
    <t>Caspian School of Academics Ltd</t>
  </si>
  <si>
    <t>Caspian School of Academics, Caspian School of Academics Ltd</t>
  </si>
  <si>
    <t>10024024</t>
  </si>
  <si>
    <t>Central Film School London Ltd</t>
  </si>
  <si>
    <t>Central Film School, Central Film School London Ltd</t>
  </si>
  <si>
    <t>10001264</t>
  </si>
  <si>
    <t>Central School of Ballet Charitable Trust Ltd</t>
  </si>
  <si>
    <t>Central School of Ballet, Central School of Ballet Charitable Trust Ltd</t>
  </si>
  <si>
    <t>10005972</t>
  </si>
  <si>
    <t>Cheshire College South and West</t>
  </si>
  <si>
    <t>Cheshire College South and West, Cheshire College South and West</t>
  </si>
  <si>
    <t>10001378</t>
  </si>
  <si>
    <t>Chesterfield College</t>
  </si>
  <si>
    <t>Chesterfield College, Chesterfield College University Centre, Learning Unlimited, Part of the Chesterfield College Group, The Chesterfield College Group</t>
  </si>
  <si>
    <t>10007817</t>
  </si>
  <si>
    <t>Chichester College Group</t>
  </si>
  <si>
    <t>Chichester College, Chichester College Group</t>
  </si>
  <si>
    <t>10004772</t>
  </si>
  <si>
    <t>City College Norwich</t>
  </si>
  <si>
    <t>City College Norwich, Easton College</t>
  </si>
  <si>
    <t>10005128</t>
  </si>
  <si>
    <t>City College Plymouth</t>
  </si>
  <si>
    <t>10001478</t>
  </si>
  <si>
    <t>City St George's, University of London</t>
  </si>
  <si>
    <t>City St George's, University of London, City St George’s, University of London, City, University of London, City, University of London, St George’s Hospital Medical School, St George’s Hospital Medical School, St George’s, University of London</t>
  </si>
  <si>
    <t>10001467</t>
  </si>
  <si>
    <t>City of Bristol College</t>
  </si>
  <si>
    <t>City of Bristol College, City of Bristol College</t>
  </si>
  <si>
    <t>10007945</t>
  </si>
  <si>
    <t>City of Portsmouth College</t>
  </si>
  <si>
    <t>COPC, City of Portsmouth College</t>
  </si>
  <si>
    <t>10001475</t>
  </si>
  <si>
    <t>City of Sunderland College</t>
  </si>
  <si>
    <t>City of Sunderland College, Education Partnership North East (EPNE), Hartlepool Sixth Form College, Northumberland College, Sunderland College</t>
  </si>
  <si>
    <t>10007578</t>
  </si>
  <si>
    <t>City of Wolverhampton College</t>
  </si>
  <si>
    <t>10007912</t>
  </si>
  <si>
    <t>Cliff College</t>
  </si>
  <si>
    <t>10001535</t>
  </si>
  <si>
    <t>Colchester Institute</t>
  </si>
  <si>
    <t>10091065</t>
  </si>
  <si>
    <t>Collective Acting Studio Ltd</t>
  </si>
  <si>
    <t>Collective Acting Studio, Collective Acting Studio Ltd</t>
  </si>
  <si>
    <t>10082828</t>
  </si>
  <si>
    <t>College of Legal Practice Limited</t>
  </si>
  <si>
    <t>The College of Legal Practice</t>
  </si>
  <si>
    <t>10089288</t>
  </si>
  <si>
    <t>Corndel Education Limited</t>
  </si>
  <si>
    <t>Corndel College London, Corndel Institute</t>
  </si>
  <si>
    <t>10001696</t>
  </si>
  <si>
    <t>Cornwall College</t>
  </si>
  <si>
    <t>Cornwall College, The Cornwall College Group</t>
  </si>
  <si>
    <t>10034324</t>
  </si>
  <si>
    <t>Court Theatre Training Company Ltd</t>
  </si>
  <si>
    <t>Court Theatre Training Company Limited</t>
  </si>
  <si>
    <t>10007761</t>
  </si>
  <si>
    <t>Courtauld Institute of Art</t>
  </si>
  <si>
    <t>10003010</t>
  </si>
  <si>
    <t>Coventry College</t>
  </si>
  <si>
    <t>Coventry College, Coventry College</t>
  </si>
  <si>
    <t>10001726</t>
  </si>
  <si>
    <t>Coventry University</t>
  </si>
  <si>
    <t>CU Coventry, CU London, CU Scarborough, Coventry University, Coventry University London</t>
  </si>
  <si>
    <t>10007822</t>
  </si>
  <si>
    <t>Cranfield University</t>
  </si>
  <si>
    <t>10001743</t>
  </si>
  <si>
    <t>Craven College</t>
  </si>
  <si>
    <t>10001778</t>
  </si>
  <si>
    <t>Croydon College</t>
  </si>
  <si>
    <t>Croydon College, University Centre, Croydon</t>
  </si>
  <si>
    <t>10001919</t>
  </si>
  <si>
    <t>DCG</t>
  </si>
  <si>
    <t>DCG, Derby College</t>
  </si>
  <si>
    <t>10004695</t>
  </si>
  <si>
    <t>DN Colleges Group</t>
  </si>
  <si>
    <t>Doncaster College, North Lindsey College</t>
  </si>
  <si>
    <t>10015688</t>
  </si>
  <si>
    <t>David Game College Ltd</t>
  </si>
  <si>
    <t>DGHE, David Game College, David Game College Ltd, David Game Higher Education, University Centre at David Game College</t>
  </si>
  <si>
    <t>10001883</t>
  </si>
  <si>
    <t>De Montfort University</t>
  </si>
  <si>
    <t>De Montfort University, De Montfort University Higher Education Corporation</t>
  </si>
  <si>
    <t>10007924</t>
  </si>
  <si>
    <t>Dudley College of Technology</t>
  </si>
  <si>
    <t>Dudley College, Dudley College of Technology</t>
  </si>
  <si>
    <t>10006570</t>
  </si>
  <si>
    <t>EKC Group</t>
  </si>
  <si>
    <t>Canterbury College, EKC Group, EKC Group, East Kent College</t>
  </si>
  <si>
    <t>10002094</t>
  </si>
  <si>
    <t>Ealing, Hammersmith and West London College</t>
  </si>
  <si>
    <t>Ealing, Hammersmith and West London College, West London College, West London College Limited</t>
  </si>
  <si>
    <t>10004552</t>
  </si>
  <si>
    <t>East Lancashire Learning Group</t>
  </si>
  <si>
    <t>Accrington and Rossendale College, East Lancashire Apprenticeships, East Lancashire Learning Group, East Lancashire UC, Lancashire Adult Learning, Nelson and Colne College</t>
  </si>
  <si>
    <t>10002130</t>
  </si>
  <si>
    <t>East Surrey College</t>
  </si>
  <si>
    <t>East Surrey College, John Ruskin College, Orbital South Colleges</t>
  </si>
  <si>
    <t>10002923</t>
  </si>
  <si>
    <t>East Sussex College Group</t>
  </si>
  <si>
    <t>East Sussex College, East Sussex College Group, University Centre Hastings</t>
  </si>
  <si>
    <t>10007823</t>
  </si>
  <si>
    <t>Edge Hill University</t>
  </si>
  <si>
    <t>10032295</t>
  </si>
  <si>
    <t>Emmanuel Theological College</t>
  </si>
  <si>
    <t>10089771</t>
  </si>
  <si>
    <t>Engineering College of Technology Limited</t>
  </si>
  <si>
    <t>10002370</t>
  </si>
  <si>
    <t>Exeter and North Devon Colleges Group (ENDC)</t>
  </si>
  <si>
    <t>Exeter College, Exeter and North Devon Colleges Group, North Devon College</t>
  </si>
  <si>
    <t>10008640</t>
  </si>
  <si>
    <t>Falmouth University</t>
  </si>
  <si>
    <t>10002412</t>
  </si>
  <si>
    <t>Farnborough College of Technology</t>
  </si>
  <si>
    <t>Farnborough College of Technology, Hampshire Business School, University Centre Farnborough</t>
  </si>
  <si>
    <t>10002599</t>
  </si>
  <si>
    <t>Furness College</t>
  </si>
  <si>
    <t>10022087</t>
  </si>
  <si>
    <t>Futureworks Training Limited</t>
  </si>
  <si>
    <t>Futureworks, Futureworks Training Limited</t>
  </si>
  <si>
    <t>10002638</t>
  </si>
  <si>
    <t>Gateshead College</t>
  </si>
  <si>
    <t>10002696</t>
  </si>
  <si>
    <t>Gloucestershire College</t>
  </si>
  <si>
    <t>Gloucestershire College, Gloucestershire College Enterprises Limited</t>
  </si>
  <si>
    <t>10002718</t>
  </si>
  <si>
    <t>Goldsmiths' College</t>
  </si>
  <si>
    <t>Goldsmiths, Goldsmiths' College, Goldsmiths, University of London, South East London Teaching Partnership</t>
  </si>
  <si>
    <t>10002743</t>
  </si>
  <si>
    <t>Grantham College</t>
  </si>
  <si>
    <t>Grantham College, Grantham College</t>
  </si>
  <si>
    <t>10007825</t>
  </si>
  <si>
    <t>Guildhall School of Music &amp; Drama</t>
  </si>
  <si>
    <t>10002852</t>
  </si>
  <si>
    <t>Halesowen College</t>
  </si>
  <si>
    <t>10002899</t>
  </si>
  <si>
    <t>Harlow College</t>
  </si>
  <si>
    <t>10040812</t>
  </si>
  <si>
    <t>Harper Adams University</t>
  </si>
  <si>
    <t>10007193</t>
  </si>
  <si>
    <t>Harrow, Richmond &amp; Uxbridge College (HRUC)</t>
  </si>
  <si>
    <t>HCUC, HCUC (Harrow College &amp; Uxbridge College), Harrow College, Harrow, Richmond &amp; Uxbridge College, Harrow, Richmond &amp; Uxbridge College (HRUC), Richmond-upon-Thames College, Uxbridge College</t>
  </si>
  <si>
    <t>10080811</t>
  </si>
  <si>
    <t>Hartpury University</t>
  </si>
  <si>
    <t>Hartpury University, Hartpury University</t>
  </si>
  <si>
    <t>10005979</t>
  </si>
  <si>
    <t>Havant and South Downs College</t>
  </si>
  <si>
    <t>HSDC, Havant and South Downs College</t>
  </si>
  <si>
    <t>10000163</t>
  </si>
  <si>
    <t>Health Sciences University</t>
  </si>
  <si>
    <t>AECC, AECC University College, HSU, HSU Bournemouth, HSU Health, HSU London, Health Sciences University</t>
  </si>
  <si>
    <t>10007977</t>
  </si>
  <si>
    <t>Heart of Worcestershire College</t>
  </si>
  <si>
    <t>10007289</t>
  </si>
  <si>
    <t>Heart of Yorkshire Education Group</t>
  </si>
  <si>
    <t>Castleford College, Heart of Yorkshire Education Group, Selby College, Wakefield College, Wakefield College</t>
  </si>
  <si>
    <t>10003022</t>
  </si>
  <si>
    <t>Hereford College of Arts</t>
  </si>
  <si>
    <t>10003023</t>
  </si>
  <si>
    <t>Herefordshire, Ludlow and North Shropshire College</t>
  </si>
  <si>
    <t>County Training, Hereford University Centre, Herefordshire College, Herefordshire, Ludlow and North Shropshire College, North Shropshire College</t>
  </si>
  <si>
    <t>10003035</t>
  </si>
  <si>
    <t>Hertford Regional College</t>
  </si>
  <si>
    <t>HRC, Hertford Regional College</t>
  </si>
  <si>
    <t>10003128</t>
  </si>
  <si>
    <t>Holy Cross College</t>
  </si>
  <si>
    <t>10003146</t>
  </si>
  <si>
    <t>Hopwood Hall College</t>
  </si>
  <si>
    <t>10003193</t>
  </si>
  <si>
    <t>Hugh Baird College</t>
  </si>
  <si>
    <t>10003200</t>
  </si>
  <si>
    <t>Hull College</t>
  </si>
  <si>
    <t>Hull College, Hull College Group</t>
  </si>
  <si>
    <t>10035638</t>
  </si>
  <si>
    <t>ICMP Management Limited</t>
  </si>
  <si>
    <t>ICMP, ICMP Management Limited, Institute of Contemporary Music Performance</t>
  </si>
  <si>
    <t>10003239</t>
  </si>
  <si>
    <t>ICON College of Technology and Management Ltd</t>
  </si>
  <si>
    <t>ICON College of Technology &amp; Management, ICON College of Technology and Management Ltd</t>
  </si>
  <si>
    <t>10082728</t>
  </si>
  <si>
    <t>INTO University Partnerships Limited</t>
  </si>
  <si>
    <t>10003270</t>
  </si>
  <si>
    <t>Imperial College of Science, Technology and Medicine</t>
  </si>
  <si>
    <t>Imperial College London, Imperial College of Science, Technology and Medicine</t>
  </si>
  <si>
    <t>10013220</t>
  </si>
  <si>
    <t>Institute of Art - London Limited</t>
  </si>
  <si>
    <t>Institute of Art - London Limited, Sotheby's Institute of Art, Sotheby's Institute of Art - London</t>
  </si>
  <si>
    <t>10003324</t>
  </si>
  <si>
    <t>Institute of Cancer Research: Royal Cancer Hospital (The)</t>
  </si>
  <si>
    <t>Institute of Cancer Research: Royal Cancer Hospital (The), The Institute of Cancer Research</t>
  </si>
  <si>
    <t>10021682</t>
  </si>
  <si>
    <t>Kaplan Higher Education UK Limited</t>
  </si>
  <si>
    <t>Kaplan Open Learning (Essex) Limited, University of Essex Online</t>
  </si>
  <si>
    <t>10082570</t>
  </si>
  <si>
    <t>Kaplan International Colleges U.K. Limited</t>
  </si>
  <si>
    <t>Kaplan International Colleges UK Ltd, Kaplan International Pathways</t>
  </si>
  <si>
    <t>10003558</t>
  </si>
  <si>
    <t>Kendal College</t>
  </si>
  <si>
    <t>10003645</t>
  </si>
  <si>
    <t>King's College London</t>
  </si>
  <si>
    <t>Kings College London</t>
  </si>
  <si>
    <t>10003678</t>
  </si>
  <si>
    <t>Kingston University</t>
  </si>
  <si>
    <t>10003189</t>
  </si>
  <si>
    <t>Kirklees College</t>
  </si>
  <si>
    <t>10023139</t>
  </si>
  <si>
    <t>LTE Group</t>
  </si>
  <si>
    <t>LTE Group, MOL, Novus, Novus Cambria, The Manchester College, Total People Limited, UCEN Manchester</t>
  </si>
  <si>
    <t>10003753</t>
  </si>
  <si>
    <t>Lakes College West Cumbria</t>
  </si>
  <si>
    <t>10003758</t>
  </si>
  <si>
    <t>Lamda Limited</t>
  </si>
  <si>
    <t>LAMDA, Lamda Limited, London Academy of Music and Dramatic Art</t>
  </si>
  <si>
    <t>10003854</t>
  </si>
  <si>
    <t>Leeds Arts University</t>
  </si>
  <si>
    <t>10003861</t>
  </si>
  <si>
    <t>Leeds Beckett University</t>
  </si>
  <si>
    <t>10003855</t>
  </si>
  <si>
    <t>Leeds College of Building</t>
  </si>
  <si>
    <t>10034449</t>
  </si>
  <si>
    <t>Leeds Conservatoire</t>
  </si>
  <si>
    <t>Leeds College of Music, Leeds Conservatoire</t>
  </si>
  <si>
    <t>10003863</t>
  </si>
  <si>
    <t>Leeds Trinity University</t>
  </si>
  <si>
    <t>10003867</t>
  </si>
  <si>
    <t>Leicester College</t>
  </si>
  <si>
    <t>10007811</t>
  </si>
  <si>
    <t>Lincoln Bishop University</t>
  </si>
  <si>
    <t>Bishop Grosseteste University, Lincoln Bishop University</t>
  </si>
  <si>
    <t>10003928</t>
  </si>
  <si>
    <t>Lincoln College</t>
  </si>
  <si>
    <t>Lincoln College, Lincoln College University Centre, Newark College</t>
  </si>
  <si>
    <t>10003956</t>
  </si>
  <si>
    <t>Liverpool Hope University</t>
  </si>
  <si>
    <t>10003957</t>
  </si>
  <si>
    <t>Liverpool John Moores University</t>
  </si>
  <si>
    <t>10031239</t>
  </si>
  <si>
    <t>Liverpool Media Academy Limited</t>
  </si>
  <si>
    <t>LMA, Liverpool Media Academy Limited</t>
  </si>
  <si>
    <t>10003958</t>
  </si>
  <si>
    <t>Liverpool School of Tropical Medicine</t>
  </si>
  <si>
    <t>10013109</t>
  </si>
  <si>
    <t>London Bridge Business Academy Limited</t>
  </si>
  <si>
    <t>London Bridge Business Academy, London Bridge Business Academy Limited</t>
  </si>
  <si>
    <t>10007769</t>
  </si>
  <si>
    <t>London Business School</t>
  </si>
  <si>
    <t>10004028</t>
  </si>
  <si>
    <t>London Contemporary Dance (The Place) Limited</t>
  </si>
  <si>
    <t>Contemporary Dance Trust Limited, LCDS, London Contemporary Dance (The Place) Limited, London Contemporary Dance School, The Place</t>
  </si>
  <si>
    <t>10004036</t>
  </si>
  <si>
    <t>London Film School Limited</t>
  </si>
  <si>
    <t>London Film School, London Film School Limited</t>
  </si>
  <si>
    <t>10004048</t>
  </si>
  <si>
    <t>London Metropolitan University</t>
  </si>
  <si>
    <t>10007771</t>
  </si>
  <si>
    <t>London School of Hygiene and Tropical Medicine</t>
  </si>
  <si>
    <t>10029147</t>
  </si>
  <si>
    <t>London School of Jewish Studies</t>
  </si>
  <si>
    <t>Jews' College, London School of Jewish Studies, London School of Jewish Studies</t>
  </si>
  <si>
    <t>10022285</t>
  </si>
  <si>
    <t>London School of Management Education Limited</t>
  </si>
  <si>
    <t>London School of Management Education, London School of Management Education Limited</t>
  </si>
  <si>
    <t>10004075</t>
  </si>
  <si>
    <t>London School of Theology</t>
  </si>
  <si>
    <t>10004078</t>
  </si>
  <si>
    <t>London South Bank University</t>
  </si>
  <si>
    <t>LSBU, London South Bank University</t>
  </si>
  <si>
    <t>10000948</t>
  </si>
  <si>
    <t>London South East Colleges</t>
  </si>
  <si>
    <t>Bromley College of Further and Higher Education, London South East Colleges, London South East Colleges Limited, London South East Colleges Limited</t>
  </si>
  <si>
    <t>10004112</t>
  </si>
  <si>
    <t>Loughborough College</t>
  </si>
  <si>
    <t>Loughborough College, Loughborough College Group</t>
  </si>
  <si>
    <t>10004113</t>
  </si>
  <si>
    <t>Loughborough University</t>
  </si>
  <si>
    <t>10024962</t>
  </si>
  <si>
    <t>Luminate Education Group</t>
  </si>
  <si>
    <t>Harrogate College, Keighley College, Leeds City College, Luminate Education Group, University Centre, Leeds</t>
  </si>
  <si>
    <t>10009612</t>
  </si>
  <si>
    <t>Luther King House Educational Trust</t>
  </si>
  <si>
    <t>10004144</t>
  </si>
  <si>
    <t>Macclesfield College</t>
  </si>
  <si>
    <t>Macclesfield College, Macclesfield College of Further and Higher Education</t>
  </si>
  <si>
    <t>10004180</t>
  </si>
  <si>
    <t>Manchester Metropolitan University</t>
  </si>
  <si>
    <t>10023453</t>
  </si>
  <si>
    <t>Matrix College of Counselling and Psychotherapy Ltd.</t>
  </si>
  <si>
    <t>Matrix College, Matrix College of Counselling and Psychotherapy Ltd</t>
  </si>
  <si>
    <t>10004340</t>
  </si>
  <si>
    <t>Mid-Kent College</t>
  </si>
  <si>
    <t>Mid-Kent College, Mid-Kent College</t>
  </si>
  <si>
    <t>10004344</t>
  </si>
  <si>
    <t>Middlesbrough College</t>
  </si>
  <si>
    <t>10004351</t>
  </si>
  <si>
    <t>Middlesex University</t>
  </si>
  <si>
    <t>Middlesex University, Middlesex University Higher Education Corporation</t>
  </si>
  <si>
    <t>10004375</t>
  </si>
  <si>
    <t>Milton Keynes College</t>
  </si>
  <si>
    <t>10023777</t>
  </si>
  <si>
    <t>Mont Rose College of Management and Sciences Limited</t>
  </si>
  <si>
    <t>Mont Rose College, Mont Rose College of Management and Sciences Limited</t>
  </si>
  <si>
    <t>10023454</t>
  </si>
  <si>
    <t>Moorlands College</t>
  </si>
  <si>
    <t>10004432</t>
  </si>
  <si>
    <t>Morley College Limited</t>
  </si>
  <si>
    <t>Kensington and Chelsea College, Morley College Limited, Morley College London</t>
  </si>
  <si>
    <t>10004442</t>
  </si>
  <si>
    <t>Moulton College</t>
  </si>
  <si>
    <t>10004478</t>
  </si>
  <si>
    <t>Myerscough College</t>
  </si>
  <si>
    <t>Myerscough College, University Centre Myerscough</t>
  </si>
  <si>
    <t>10004599</t>
  </si>
  <si>
    <t>NCG</t>
  </si>
  <si>
    <t>Carlisle College, Intraining, Kidderminster College, Lewisham College, Lewisham Southwark College, NCG, Newcastle College, Newcastle Sixth Form College, Rathbone Training, Southwark College, West Lancashire College</t>
  </si>
  <si>
    <t>10001444</t>
  </si>
  <si>
    <t>National Centre for Circus Arts</t>
  </si>
  <si>
    <t>10004511</t>
  </si>
  <si>
    <t>National Film and Television School (the)</t>
  </si>
  <si>
    <t>The National Film and Television School</t>
  </si>
  <si>
    <t>10004538</t>
  </si>
  <si>
    <t>Nazarene Theological College</t>
  </si>
  <si>
    <t>10030129</t>
  </si>
  <si>
    <t>Nelson College London Limited</t>
  </si>
  <si>
    <t>10006963</t>
  </si>
  <si>
    <t>New City College</t>
  </si>
  <si>
    <t>10004576</t>
  </si>
  <si>
    <t>New College Durham</t>
  </si>
  <si>
    <t>New College Durham, New College Durham University Centre</t>
  </si>
  <si>
    <t>10004579</t>
  </si>
  <si>
    <t>New College Swindon</t>
  </si>
  <si>
    <t>Higher Education Centre, New College Swindon, Swindon College</t>
  </si>
  <si>
    <t>10067406</t>
  </si>
  <si>
    <t>New Model Institute for Technology and Engineering (NMITE)</t>
  </si>
  <si>
    <t>New Model Institute for Technology and Engineering</t>
  </si>
  <si>
    <t>10004596</t>
  </si>
  <si>
    <t>Newbury College</t>
  </si>
  <si>
    <t>Newbury College, University Centre Newbury</t>
  </si>
  <si>
    <t>10004603</t>
  </si>
  <si>
    <t>Newcastle and Stafford Colleges Group</t>
  </si>
  <si>
    <t>Newcastle and Stafford Colleges Group, Newcastle-under-Lyme College, Stafford College</t>
  </si>
  <si>
    <t>10004607</t>
  </si>
  <si>
    <t>Newham College of Further Education</t>
  </si>
  <si>
    <t>10004686</t>
  </si>
  <si>
    <t>North East Surrey College of Technology (NESCOT)</t>
  </si>
  <si>
    <t>10004690</t>
  </si>
  <si>
    <t>North Hertfordshire College</t>
  </si>
  <si>
    <t>North Hertfordshire College, North Hertfordshire College Further Education Corporation</t>
  </si>
  <si>
    <t>10004721</t>
  </si>
  <si>
    <t>North Kent College</t>
  </si>
  <si>
    <t>10004718</t>
  </si>
  <si>
    <t>North Warwickshire and South Leicestershire College</t>
  </si>
  <si>
    <t>10007011</t>
  </si>
  <si>
    <t>Northampton College</t>
  </si>
  <si>
    <t>10048199</t>
  </si>
  <si>
    <t>Northeastern University – London</t>
  </si>
  <si>
    <t>NCH at Northeastern Limited, New College of the Humanities, Northeastern University - London, Northeastern University London</t>
  </si>
  <si>
    <t>10008816</t>
  </si>
  <si>
    <t>Northern School of Contemporary Dance</t>
  </si>
  <si>
    <t>10004775</t>
  </si>
  <si>
    <t>Norwich University of the Arts</t>
  </si>
  <si>
    <t>10004577</t>
  </si>
  <si>
    <t>Nottingham College</t>
  </si>
  <si>
    <t>10004797</t>
  </si>
  <si>
    <t>Nottingham Trent University</t>
  </si>
  <si>
    <t>10057622</t>
  </si>
  <si>
    <t>Numerica Risk Management and Consulting Ltd</t>
  </si>
  <si>
    <t>Numerica Risk Management and Consulting Ltd, SIRM College, The School of Information Risk Management</t>
  </si>
  <si>
    <t>10004835</t>
  </si>
  <si>
    <t>Oaklands College</t>
  </si>
  <si>
    <t>10004930</t>
  </si>
  <si>
    <t>Oxford Brookes University</t>
  </si>
  <si>
    <t>10005072</t>
  </si>
  <si>
    <t>Peter Symonds College</t>
  </si>
  <si>
    <t>10005124</t>
  </si>
  <si>
    <t>Plumpton College</t>
  </si>
  <si>
    <t>10019178</t>
  </si>
  <si>
    <t>Point Blank Limited</t>
  </si>
  <si>
    <t>Point Blank Limited, Point Blank Music College, Point Blank Music School</t>
  </si>
  <si>
    <t>10005200</t>
  </si>
  <si>
    <t>Preston College</t>
  </si>
  <si>
    <t>Preston College, Preston College Business Services Limited, Preston’s College, ROI Solutions</t>
  </si>
  <si>
    <t>10007775</t>
  </si>
  <si>
    <t>Queen Mary University of London</t>
  </si>
  <si>
    <t>10005534</t>
  </si>
  <si>
    <t>RNN Group</t>
  </si>
  <si>
    <t>RNN GROUP LTD, RNN Group</t>
  </si>
  <si>
    <t>10008455</t>
  </si>
  <si>
    <t>RTC Education Ltd</t>
  </si>
  <si>
    <t>Regent College Higher Education, Regent College London</t>
  </si>
  <si>
    <t>10005378</t>
  </si>
  <si>
    <t>Rambert School of Ballet and Contemporary Dance</t>
  </si>
  <si>
    <t>Rambert School, Rambert School of Ballet and Contemporary Dance</t>
  </si>
  <si>
    <t>10005389</t>
  </si>
  <si>
    <t>Ravensbourne University London</t>
  </si>
  <si>
    <t>10005404</t>
  </si>
  <si>
    <t>Reaseheath College</t>
  </si>
  <si>
    <t>Reaseheath College, University Centre Reaseheath</t>
  </si>
  <si>
    <t>10002863</t>
  </si>
  <si>
    <t>Riverside College Halton</t>
  </si>
  <si>
    <t>Cronton Sixth Form College, Riverside College, Riverside College Halton</t>
  </si>
  <si>
    <t>10007776</t>
  </si>
  <si>
    <t>Roehampton University</t>
  </si>
  <si>
    <t>Roehampton University, University of Roehampton</t>
  </si>
  <si>
    <t>10005523</t>
  </si>
  <si>
    <t>Rose Bruford College of Theatre and Performance</t>
  </si>
  <si>
    <t>10009292</t>
  </si>
  <si>
    <t>Royal Academy of Dramatic Art</t>
  </si>
  <si>
    <t>10007777</t>
  </si>
  <si>
    <t>Royal College of Art (The)</t>
  </si>
  <si>
    <t>Royal College of Art (The), The Royal College of Art, The Royal College of Art</t>
  </si>
  <si>
    <t>10007778</t>
  </si>
  <si>
    <t>Royal College of Music</t>
  </si>
  <si>
    <t>10005553</t>
  </si>
  <si>
    <t>Royal Holloway and Bedford New College</t>
  </si>
  <si>
    <t>Royal Holloway and Bedford New College, Royal Holloway, University of London</t>
  </si>
  <si>
    <t>10007837</t>
  </si>
  <si>
    <t>Royal Northern College of Music</t>
  </si>
  <si>
    <t>10088214</t>
  </si>
  <si>
    <t>S P Jain London School of Management Limited</t>
  </si>
  <si>
    <t>S P Jain London School of Management, S P Jain London School of Management Limited, SPJ London</t>
  </si>
  <si>
    <t>10005032</t>
  </si>
  <si>
    <t>Salford City College</t>
  </si>
  <si>
    <t>10090839</t>
  </si>
  <si>
    <t>School-Led Development Trust</t>
  </si>
  <si>
    <t>School-Led Development Trust, The National Institute of Teaching</t>
  </si>
  <si>
    <t>10005788</t>
  </si>
  <si>
    <t>Sheffield College, The</t>
  </si>
  <si>
    <t>10005790</t>
  </si>
  <si>
    <t>Sheffield Hallam University</t>
  </si>
  <si>
    <t>10005822</t>
  </si>
  <si>
    <t>Shrewsbury College</t>
  </si>
  <si>
    <t>Shrewsbury College, Shrewsbury Colleges Group</t>
  </si>
  <si>
    <t>10005946</t>
  </si>
  <si>
    <t>Solihull College and University Centre</t>
  </si>
  <si>
    <t>Solihull College, Solihull College and University Centre</t>
  </si>
  <si>
    <t>10005967</t>
  </si>
  <si>
    <t>South &amp; City College Birmingham</t>
  </si>
  <si>
    <t>10005977</t>
  </si>
  <si>
    <t>South Devon College</t>
  </si>
  <si>
    <t>South Devon College, University Centre South Devon</t>
  </si>
  <si>
    <t>10005981</t>
  </si>
  <si>
    <t>South Essex College of Further and Higher Education</t>
  </si>
  <si>
    <t>10036143</t>
  </si>
  <si>
    <t>South Gloucestershire and Stroud College</t>
  </si>
  <si>
    <t>10007928</t>
  </si>
  <si>
    <t>South Hampshire College Group</t>
  </si>
  <si>
    <t>Fareham College, South Hampshire College Group</t>
  </si>
  <si>
    <t>10003674</t>
  </si>
  <si>
    <t>South Thames Colleges Group</t>
  </si>
  <si>
    <t>Carshalton College, Kingston College, Merton College, South Thames College, South Thames Colleges Group</t>
  </si>
  <si>
    <t>10006022</t>
  </si>
  <si>
    <t>Southampton Solent University</t>
  </si>
  <si>
    <t>Solent University, Southampton Solent University</t>
  </si>
  <si>
    <t>10006050</t>
  </si>
  <si>
    <t>Sparsholt College</t>
  </si>
  <si>
    <t>Sparsholt College, Sparsholt College Services Limited</t>
  </si>
  <si>
    <t>10006174</t>
  </si>
  <si>
    <t>St Helens College</t>
  </si>
  <si>
    <t>SK College Group, St Helens College</t>
  </si>
  <si>
    <t>10004747</t>
  </si>
  <si>
    <t>St Hild College</t>
  </si>
  <si>
    <t>St Hild, St Hild College, Yorkshire Theological Education Partnership</t>
  </si>
  <si>
    <t>10007843</t>
  </si>
  <si>
    <t>St Mary’s University, Twickenham</t>
  </si>
  <si>
    <t>St Mary’s University, Twickenham, St Mary’s University, Twickenham, London</t>
  </si>
  <si>
    <t>10030776</t>
  </si>
  <si>
    <t>St Mellitus College Trust</t>
  </si>
  <si>
    <t>St Mellitus College, St Mellitus College Trust</t>
  </si>
  <si>
    <t>10013122</t>
  </si>
  <si>
    <t>Sysco Business Skills Academy Limited</t>
  </si>
  <si>
    <t>Sysco Business Skills Academy Limited, Sysco Business Skills Academy Limited</t>
  </si>
  <si>
    <t>10007938</t>
  </si>
  <si>
    <t>TEC Partnership</t>
  </si>
  <si>
    <t>East Riding College, Grimsby Institute of Further and Higher Education, Scarborough TEC, TEC Partnership, University Centre Grimsby</t>
  </si>
  <si>
    <t>10006494</t>
  </si>
  <si>
    <t>Tameside College</t>
  </si>
  <si>
    <t>10007161</t>
  </si>
  <si>
    <t>Teesside University</t>
  </si>
  <si>
    <t>10006549</t>
  </si>
  <si>
    <t>Telford College</t>
  </si>
  <si>
    <t>10001386</t>
  </si>
  <si>
    <t>The Chicken Shed Theatre Trust</t>
  </si>
  <si>
    <t>Chicken Shed Theatre Company, The Chicken Shed Theatre Trust</t>
  </si>
  <si>
    <t>10003955</t>
  </si>
  <si>
    <t>The City of Liverpool College</t>
  </si>
  <si>
    <t>The City of Liverpool College, The City of Liverpool College University Centre</t>
  </si>
  <si>
    <t>10066502</t>
  </si>
  <si>
    <t>The College of Health Ltd</t>
  </si>
  <si>
    <t>The College of Health Ltd, The McTimoney College of Chiropractic</t>
  </si>
  <si>
    <t>10003945</t>
  </si>
  <si>
    <t>The Liverpool Institute for Performing Arts</t>
  </si>
  <si>
    <t>LIPA, The Liverpool Institute for Performing Arts</t>
  </si>
  <si>
    <t>10067623</t>
  </si>
  <si>
    <t>The London Interdisciplinary School Ltd</t>
  </si>
  <si>
    <t>LIS, The London Interdisciplinary School, The London Interdisciplinary School Ltd</t>
  </si>
  <si>
    <t>10004063</t>
  </si>
  <si>
    <t>The London School of Economics and Political Science</t>
  </si>
  <si>
    <t>LSE, London School of Economics and Political Science, London School of Economics and Political Science (The), The London School of Economics and Political Science</t>
  </si>
  <si>
    <t>10004320</t>
  </si>
  <si>
    <t>The Metanoia Institute</t>
  </si>
  <si>
    <t>10001503</t>
  </si>
  <si>
    <t>The Northern School of Art</t>
  </si>
  <si>
    <t>The Northern School of Art, The Northern School of Art</t>
  </si>
  <si>
    <t>10006770</t>
  </si>
  <si>
    <t>The Oldham College</t>
  </si>
  <si>
    <t>10007773</t>
  </si>
  <si>
    <t>The Open University</t>
  </si>
  <si>
    <t>10032282</t>
  </si>
  <si>
    <t>The Queen’s Foundation for Ecumenical Theological Education</t>
  </si>
  <si>
    <t>10007835</t>
  </si>
  <si>
    <t>The Royal Academy of Music</t>
  </si>
  <si>
    <t>10005545</t>
  </si>
  <si>
    <t>The Royal Agricultural University</t>
  </si>
  <si>
    <t>Royal Agricultural University, Royal Agricultural University, The Royal Agricultural University</t>
  </si>
  <si>
    <t>10007816</t>
  </si>
  <si>
    <t>The Royal Central School of Speech and Drama</t>
  </si>
  <si>
    <t>10007779</t>
  </si>
  <si>
    <t>The Royal Veterinary College</t>
  </si>
  <si>
    <t>10007780</t>
  </si>
  <si>
    <t>The School of Oriental and African Studies</t>
  </si>
  <si>
    <t>SOAS University of London, School of Oriental and African Studies</t>
  </si>
  <si>
    <t>10007850</t>
  </si>
  <si>
    <t>The University of Bath</t>
  </si>
  <si>
    <t>The University of Bath, University of Bath</t>
  </si>
  <si>
    <t>10006840</t>
  </si>
  <si>
    <t>The University of Birmingham</t>
  </si>
  <si>
    <t>The University of Birmingham, University of Birmingham</t>
  </si>
  <si>
    <t>10007785</t>
  </si>
  <si>
    <t>The University of Bradford</t>
  </si>
  <si>
    <t>10007137</t>
  </si>
  <si>
    <t>The University of Chichester</t>
  </si>
  <si>
    <t>The University of Chichester, University of Chichester</t>
  </si>
  <si>
    <t>10007842</t>
  </si>
  <si>
    <t>The University of Cumbria</t>
  </si>
  <si>
    <t>10007789</t>
  </si>
  <si>
    <t>The University of East Anglia</t>
  </si>
  <si>
    <t>The University of East Anglia, UEA, University of East Anglia</t>
  </si>
  <si>
    <t>10007791</t>
  </si>
  <si>
    <t>The University of Essex</t>
  </si>
  <si>
    <t>10007148</t>
  </si>
  <si>
    <t>The University of Huddersfield</t>
  </si>
  <si>
    <t>The University of Huddersfield, University of Huddersfield</t>
  </si>
  <si>
    <t>10007149</t>
  </si>
  <si>
    <t>The University of Hull</t>
  </si>
  <si>
    <t>The University of Hull, University of Hull</t>
  </si>
  <si>
    <t>10007150</t>
  </si>
  <si>
    <t>The University of Kent</t>
  </si>
  <si>
    <t>10007768</t>
  </si>
  <si>
    <t>The University of Lancaster</t>
  </si>
  <si>
    <t>Lancaster University, The University of Lancaster</t>
  </si>
  <si>
    <t>10039956</t>
  </si>
  <si>
    <t>The University of Law Limited</t>
  </si>
  <si>
    <t>The University of Law, The University of Law Limited</t>
  </si>
  <si>
    <t>10007795</t>
  </si>
  <si>
    <t>The University of Leeds</t>
  </si>
  <si>
    <t>University of Leeds</t>
  </si>
  <si>
    <t>10007796</t>
  </si>
  <si>
    <t>The University of Leicester</t>
  </si>
  <si>
    <t>University of Leicester</t>
  </si>
  <si>
    <t>10006842</t>
  </si>
  <si>
    <t>The University of Liverpool</t>
  </si>
  <si>
    <t>University of Liverpool</t>
  </si>
  <si>
    <t>10007798</t>
  </si>
  <si>
    <t>The University of Manchester</t>
  </si>
  <si>
    <t>The University of Manchester, University of Manchester</t>
  </si>
  <si>
    <t>10007802</t>
  </si>
  <si>
    <t>The University of Reading</t>
  </si>
  <si>
    <t>The University of Reading, University of Reading</t>
  </si>
  <si>
    <t>10007157</t>
  </si>
  <si>
    <t>The University of Sheffield</t>
  </si>
  <si>
    <t>The University of Sheffield, University of Sheffield</t>
  </si>
  <si>
    <t>10007160</t>
  </si>
  <si>
    <t>The University of Surrey</t>
  </si>
  <si>
    <t>10007163</t>
  </si>
  <si>
    <t>The University of Warwick</t>
  </si>
  <si>
    <t>The University of Warwick, University of Warwick</t>
  </si>
  <si>
    <t>10006566</t>
  </si>
  <si>
    <t>The University of West London</t>
  </si>
  <si>
    <t>The University of West London Commercial Limited, University of West London</t>
  </si>
  <si>
    <t>10007165</t>
  </si>
  <si>
    <t>The University of Westminster</t>
  </si>
  <si>
    <t>10002107</t>
  </si>
  <si>
    <t>The Windsor Forest Colleges Group</t>
  </si>
  <si>
    <t>The Windsor Forest Colleges Group, Windsor Forest Colleges Group, Windsor Forest Colleges Group, Windsor Forest Colleges Group</t>
  </si>
  <si>
    <t>10082743</t>
  </si>
  <si>
    <t>ThinkSpace Education Limited</t>
  </si>
  <si>
    <t>ThinkSpace Education, ThinkSpace Education Limited</t>
  </si>
  <si>
    <t>10005998</t>
  </si>
  <si>
    <t>Trafford and Stockport College Group</t>
  </si>
  <si>
    <t>Stockport College, The Trafford College Group, Trafford College, Trafford and Stockport College Group</t>
  </si>
  <si>
    <t>10008017</t>
  </si>
  <si>
    <t>Trinity Laban Conservatoire of Music and Dance</t>
  </si>
  <si>
    <t>10007063</t>
  </si>
  <si>
    <t>Truro and Penwith College</t>
  </si>
  <si>
    <t>10005999</t>
  </si>
  <si>
    <t>Tyne Coast College</t>
  </si>
  <si>
    <t>South Shields Marine School, South Tyneside College, Tyne Coast College, Tyne Coast College, Tyne Metropolitan College</t>
  </si>
  <si>
    <t>10005736</t>
  </si>
  <si>
    <t>Unified Seevic Palmer’s College</t>
  </si>
  <si>
    <t>USP College</t>
  </si>
  <si>
    <t>10001476</t>
  </si>
  <si>
    <t>United Colleges Group</t>
  </si>
  <si>
    <t>City of Westminster College, College of North West London, United Colleges Group</t>
  </si>
  <si>
    <t>10067648</t>
  </si>
  <si>
    <t>University Academy 92 Limited</t>
  </si>
  <si>
    <t>UA92, University Academy 92 Limited</t>
  </si>
  <si>
    <t>10068157</t>
  </si>
  <si>
    <t>University Centre Peterborough</t>
  </si>
  <si>
    <t>10000878</t>
  </si>
  <si>
    <t>University Centre Somerset College Group</t>
  </si>
  <si>
    <t>Bridgwater and Taunton College, Strode College, University Centre Somerset, University Centre Somerset College Group, University Centre Somerset part of Bridgwater and Taunton College</t>
  </si>
  <si>
    <t>10000712</t>
  </si>
  <si>
    <t>University College Birmingham</t>
  </si>
  <si>
    <t>10007784</t>
  </si>
  <si>
    <t>University College London</t>
  </si>
  <si>
    <t>UCL, University College London</t>
  </si>
  <si>
    <t>10008173</t>
  </si>
  <si>
    <t>University College of Estate Management</t>
  </si>
  <si>
    <t>The London Shool of Architecture, University College of Estate Management, University of the Built Environment</t>
  </si>
  <si>
    <t>10006427</t>
  </si>
  <si>
    <t>University for the Creative Arts</t>
  </si>
  <si>
    <t>10007152</t>
  </si>
  <si>
    <t>University of Bedfordshire</t>
  </si>
  <si>
    <t>10000886</t>
  </si>
  <si>
    <t>University of Brighton</t>
  </si>
  <si>
    <t>10007786</t>
  </si>
  <si>
    <t>University of Bristol</t>
  </si>
  <si>
    <t>10007788</t>
  </si>
  <si>
    <t>University of Cambridge</t>
  </si>
  <si>
    <t>Cambridge University, The University of Cambridge, University of Cambridge</t>
  </si>
  <si>
    <t>10007848</t>
  </si>
  <si>
    <t>University of Chester</t>
  </si>
  <si>
    <t>10007851</t>
  </si>
  <si>
    <t>University of Derby</t>
  </si>
  <si>
    <t>10007143</t>
  </si>
  <si>
    <t>University of Durham</t>
  </si>
  <si>
    <t>Durham University, University of Durham</t>
  </si>
  <si>
    <t>10007144</t>
  </si>
  <si>
    <t>University of East London</t>
  </si>
  <si>
    <t>The University of East London, The University of East London Higher Education Corporation, University of East London</t>
  </si>
  <si>
    <t>10007792</t>
  </si>
  <si>
    <t>University of Exeter</t>
  </si>
  <si>
    <t>10007145</t>
  </si>
  <si>
    <t>University of Gloucestershire</t>
  </si>
  <si>
    <t>10006841</t>
  </si>
  <si>
    <t>University of Greater Manchester</t>
  </si>
  <si>
    <t>The University of Bolton, University of Greater Manchester</t>
  </si>
  <si>
    <t>10007146</t>
  </si>
  <si>
    <t>University of Greenwich</t>
  </si>
  <si>
    <t>10007147</t>
  </si>
  <si>
    <t>University of Hertfordshire</t>
  </si>
  <si>
    <t>UH, University of Hertfordshire, University of Hertfordshire Higher Education Corporation</t>
  </si>
  <si>
    <t>10007767</t>
  </si>
  <si>
    <t>University of Keele</t>
  </si>
  <si>
    <t>Keele University, University of Keele</t>
  </si>
  <si>
    <t>10007141</t>
  </si>
  <si>
    <t>University of Lancashire</t>
  </si>
  <si>
    <t>UCLan, University of Central Lancashire, University of Lancashire</t>
  </si>
  <si>
    <t>10007151</t>
  </si>
  <si>
    <t>University of Lincoln</t>
  </si>
  <si>
    <t>10007797</t>
  </si>
  <si>
    <t>University of London</t>
  </si>
  <si>
    <t>10007799</t>
  </si>
  <si>
    <t>University of Newcastle upon Tyne</t>
  </si>
  <si>
    <t>Newcastle University</t>
  </si>
  <si>
    <t>10007138</t>
  </si>
  <si>
    <t>University of Northampton, the</t>
  </si>
  <si>
    <t>The University of Northampton, The University of Northampton, University of Northampton</t>
  </si>
  <si>
    <t>10001282</t>
  </si>
  <si>
    <t>University of Northumbria at Newcastle</t>
  </si>
  <si>
    <t>Northumbria University, University of Northumbria at Newcastle</t>
  </si>
  <si>
    <t>10007154</t>
  </si>
  <si>
    <t>University of Nottingham, the</t>
  </si>
  <si>
    <t>10007774</t>
  </si>
  <si>
    <t>University of Oxford</t>
  </si>
  <si>
    <t>Oxford University, The Chancellor, Masters and Scholars of the University of Oxford, The University of Oxford, University of Oxford</t>
  </si>
  <si>
    <t>10007801</t>
  </si>
  <si>
    <t>University of Plymouth</t>
  </si>
  <si>
    <t>Plymouth University, University of Plymouth, University of Plymouth</t>
  </si>
  <si>
    <t>10007155</t>
  </si>
  <si>
    <t>University of Portsmouth</t>
  </si>
  <si>
    <t>Portsmouth University, University of Portsmouth, University of Portsmouth Higher Education Corporation</t>
  </si>
  <si>
    <t>10007156</t>
  </si>
  <si>
    <t>University of Salford, the</t>
  </si>
  <si>
    <t>The University of Salford, The University of Salford, UNIVERSITY OF SALFORD (THE)</t>
  </si>
  <si>
    <t>10007158</t>
  </si>
  <si>
    <t>University of Southampton</t>
  </si>
  <si>
    <t>10037449</t>
  </si>
  <si>
    <t>University of St Mark &amp; St John</t>
  </si>
  <si>
    <t>Plymouth Marjon University, University of St Mark &amp; St John</t>
  </si>
  <si>
    <t>10006299</t>
  </si>
  <si>
    <t>University of Staffordshire</t>
  </si>
  <si>
    <t>10014001</t>
  </si>
  <si>
    <t>University of Suffolk</t>
  </si>
  <si>
    <t>University Campus Suffolk (UCS), University of Suffolk</t>
  </si>
  <si>
    <t>10007159</t>
  </si>
  <si>
    <t>University of Sunderland</t>
  </si>
  <si>
    <t>10007806</t>
  </si>
  <si>
    <t>University of Sussex</t>
  </si>
  <si>
    <t>10003614</t>
  </si>
  <si>
    <t>University of Winchester</t>
  </si>
  <si>
    <t>10007166</t>
  </si>
  <si>
    <t>University of Wolverhampton</t>
  </si>
  <si>
    <t>10007139</t>
  </si>
  <si>
    <t>University of Worcester</t>
  </si>
  <si>
    <t>10007167</t>
  </si>
  <si>
    <t>University of York</t>
  </si>
  <si>
    <t>10007162</t>
  </si>
  <si>
    <t>University of the Arts, London</t>
  </si>
  <si>
    <t>10007164</t>
  </si>
  <si>
    <t>University of the West of England, Bristol</t>
  </si>
  <si>
    <t>UWE, UWE, Bristol, University of West of England, University of the West of England, University of the West of England Bristol’s International College, University of the West of England, Bristol</t>
  </si>
  <si>
    <t>10089591</t>
  </si>
  <si>
    <t>Walbrook Institute London Limited</t>
  </si>
  <si>
    <t>LIBF, LIBF Limited, The London Institute of Banking and Finance, Walbrook Institute London, Walbrook Institute London Limited</t>
  </si>
  <si>
    <t>10007315</t>
  </si>
  <si>
    <t>Walsall College</t>
  </si>
  <si>
    <t>10029843</t>
  </si>
  <si>
    <t>Waltham International College Limited</t>
  </si>
  <si>
    <t>Waltham International College, Waltham International College Limited</t>
  </si>
  <si>
    <t>10007339</t>
  </si>
  <si>
    <t>Warrington &amp; Vale Royal College</t>
  </si>
  <si>
    <t>10007859</t>
  </si>
  <si>
    <t>Warwickshire College</t>
  </si>
  <si>
    <t>Evesham College, WCG, WCG Warwickshire, WCG Worcestershire, Warwickshire College Group</t>
  </si>
  <si>
    <t>10007361</t>
  </si>
  <si>
    <t>Waverley Abbey Trust</t>
  </si>
  <si>
    <t>CWR, Waverley Abbey College, Waverley Abbey Trust</t>
  </si>
  <si>
    <t>10007417</t>
  </si>
  <si>
    <t>West Herts College</t>
  </si>
  <si>
    <t>10007431</t>
  </si>
  <si>
    <t>West Suffolk College</t>
  </si>
  <si>
    <t>10007434</t>
  </si>
  <si>
    <t>West Thames College</t>
  </si>
  <si>
    <t>10030973</t>
  </si>
  <si>
    <t>Westminster Theological Centre</t>
  </si>
  <si>
    <t>Teachers Train Teachers Ltd</t>
  </si>
  <si>
    <t>10007459</t>
  </si>
  <si>
    <t>Weston College of Further and Higher Education</t>
  </si>
  <si>
    <t>University Centre Weston, Weston College of Further and Higher Education</t>
  </si>
  <si>
    <t>10007469</t>
  </si>
  <si>
    <t>Weymouth and Kingston Maurward College</t>
  </si>
  <si>
    <t>Weymouth and Kingston Maurward College, Weymouth and Kingston Maurward College</t>
  </si>
  <si>
    <t>10007500</t>
  </si>
  <si>
    <t>Wigan and Leigh College</t>
  </si>
  <si>
    <t>10007527</t>
  </si>
  <si>
    <t>Wiltshire College and University Centre</t>
  </si>
  <si>
    <t>10007553</t>
  </si>
  <si>
    <t>Wirral Metropolitan College</t>
  </si>
  <si>
    <t>Wirral Met College, Wirral Metropolitan College</t>
  </si>
  <si>
    <t>10007696</t>
  </si>
  <si>
    <t>Yeovil College</t>
  </si>
  <si>
    <t>10007709</t>
  </si>
  <si>
    <t>York College</t>
  </si>
  <si>
    <t>York College, York College &amp; University Centre</t>
  </si>
  <si>
    <t>10007713</t>
  </si>
  <si>
    <t>York St John University</t>
  </si>
  <si>
    <t>sheet_name</t>
  </si>
  <si>
    <t>table_name</t>
  </si>
  <si>
    <t>header</t>
  </si>
  <si>
    <t>startcol</t>
  </si>
  <si>
    <t>startrow</t>
  </si>
  <si>
    <t>Table A1</t>
  </si>
  <si>
    <t>gta2627_Annex_A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</si>
</sst>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809]dd\ mmmm\ yyyy;@"/>
  </numFmts>
  <fonts count="13" x14ac:knownFonts="1">
    <font>
      <sz val="10"/>
      <name val="MS Sans Serif"/>
    </font>
    <font>
      <sz val="10"/>
      <name val="MS Sans Serif"/>
      <family val="2"/>
    </font>
    <font>
      <sz val="10.5"/>
      <name val="Arial"/>
      <family val="2"/>
    </font>
    <font>
      <b/>
      <sz val="12"/>
      <name val="Arial"/>
      <family val="2"/>
    </font>
    <font>
      <b/>
      <sz val="10.5"/>
      <name val="Arial"/>
      <family val="2"/>
    </font>
    <font>
      <sz val="10.5"/>
      <color theme="1"/>
      <name val="Arial"/>
      <family val="2"/>
    </font>
    <font>
      <b/>
      <sz val="15"/>
      <color theme="3"/>
      <name val="Calibri"/>
      <family val="2"/>
      <scheme val="minor"/>
    </font>
    <font>
      <sz val="11"/>
      <name val="Arial"/>
      <family val="2"/>
    </font>
    <font>
      <b/>
      <sz val="11"/>
      <name val="Arial"/>
      <family val="2"/>
    </font>
    <font>
      <sz val="11"/>
      <color theme="1"/>
      <name val="Arial"/>
      <family val="2"/>
    </font>
    <font>
      <b/>
      <sz val="20"/>
      <color rgb="FF002554"/>
      <name val="Arial"/>
      <family val="2"/>
    </font>
    <font>
      <u/>
      <sz val="11"/>
      <name val="Arial"/>
      <family val="2"/>
    </font>
    <font>
      <sz val="10"/>
      <color rgb="FF6A9955"/>
      <name val="Consolas"/>
      <family val="3"/>
    </font>
  </fonts>
  <fills count="3">
    <fill>
      <patternFill patternType="none"/>
    </fill>
    <fill>
      <patternFill patternType="gray125"/>
    </fill>
    <fill>
      <patternFill patternType="solid">
        <fgColor theme="0"/>
        <bgColor indexed="64"/>
      </patternFill>
    </fill>
  </fills>
  <borders count="9">
    <border>
      <left/>
      <right/>
      <top/>
      <bottom/>
      <diagonal/>
    </border>
    <border>
      <left/>
      <right/>
      <top style="hair">
        <color indexed="64"/>
      </top>
      <bottom style="hair">
        <color indexed="64"/>
      </bottom>
      <diagonal/>
    </border>
    <border>
      <left/>
      <right/>
      <top/>
      <bottom style="thick">
        <color theme="4"/>
      </bottom>
      <diagonal/>
    </border>
    <border>
      <left/>
      <right style="thin">
        <color indexed="64"/>
      </right>
      <top style="hair">
        <color indexed="64"/>
      </top>
      <bottom style="hair">
        <color indexed="64"/>
      </bottom>
      <diagonal/>
    </border>
    <border>
      <left/>
      <right/>
      <top/>
      <bottom style="thin">
        <color auto="1"/>
      </bottom>
      <diagonal/>
    </border>
    <border>
      <left/>
      <right style="thin">
        <color indexed="64"/>
      </right>
      <top/>
      <bottom style="thin">
        <color indexed="64"/>
      </bottom>
      <diagonal/>
    </border>
    <border>
      <left/>
      <right/>
      <top style="medium">
        <color indexed="64"/>
      </top>
      <bottom style="thin">
        <color auto="1"/>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xf numFmtId="0" fontId="1" fillId="0" borderId="0"/>
    <xf numFmtId="0" fontId="6" fillId="0" borderId="2"/>
    <xf numFmtId="0" fontId="11" fillId="0" borderId="0">
      <alignment vertical="center" wrapText="1"/>
    </xf>
  </cellStyleXfs>
  <cellXfs count="48">
    <xf numFmtId="0" fontId="0" fillId="0" borderId="0" xfId="0"/>
    <xf numFmtId="49" fontId="2" fillId="0" borderId="0" xfId="0" applyNumberFormat="1" applyFont="1" applyAlignment="1">
      <alignment horizontal="right"/>
    </xf>
    <xf numFmtId="3" fontId="2" fillId="0" borderId="0" xfId="0" applyNumberFormat="1" applyFont="1"/>
    <xf numFmtId="3" fontId="2" fillId="0" borderId="0" xfId="0" applyNumberFormat="1" applyFont="1" applyAlignment="1">
      <alignment horizontal="right"/>
    </xf>
    <xf numFmtId="0" fontId="2" fillId="0" borderId="0" xfId="0" applyFont="1" applyAlignment="1">
      <alignment wrapText="1"/>
    </xf>
    <xf numFmtId="0" fontId="2" fillId="0" borderId="0" xfId="0" applyFont="1"/>
    <xf numFmtId="3" fontId="2" fillId="0" borderId="0" xfId="0" applyNumberFormat="1" applyFont="1" applyAlignment="1">
      <alignment vertical="center"/>
    </xf>
    <xf numFmtId="0" fontId="5" fillId="0" borderId="0" xfId="0" applyFont="1"/>
    <xf numFmtId="3" fontId="4" fillId="0" borderId="0" xfId="0" applyNumberFormat="1" applyFont="1" applyAlignment="1">
      <alignment horizontal="right" wrapText="1"/>
    </xf>
    <xf numFmtId="0" fontId="3" fillId="0" borderId="0" xfId="0" applyFont="1"/>
    <xf numFmtId="49" fontId="2" fillId="0" borderId="0" xfId="0" applyNumberFormat="1" applyFont="1"/>
    <xf numFmtId="49" fontId="2" fillId="0" borderId="0" xfId="0" applyNumberFormat="1" applyFont="1" applyAlignment="1">
      <alignment wrapText="1"/>
    </xf>
    <xf numFmtId="49" fontId="3" fillId="0" borderId="0" xfId="0" applyNumberFormat="1" applyFont="1" applyAlignment="1">
      <alignment wrapText="1"/>
    </xf>
    <xf numFmtId="0" fontId="2" fillId="2" borderId="0" xfId="0" applyFont="1" applyFill="1"/>
    <xf numFmtId="49" fontId="8" fillId="0" borderId="4" xfId="0" applyNumberFormat="1" applyFont="1" applyBorder="1" applyAlignment="1">
      <alignment wrapText="1"/>
    </xf>
    <xf numFmtId="0" fontId="8" fillId="0" borderId="4" xfId="0" applyFont="1" applyBorder="1" applyAlignment="1">
      <alignment wrapText="1"/>
    </xf>
    <xf numFmtId="3" fontId="7" fillId="0" borderId="4" xfId="0" applyNumberFormat="1" applyFont="1" applyBorder="1" applyAlignment="1">
      <alignment horizontal="right" wrapText="1"/>
    </xf>
    <xf numFmtId="3" fontId="8" fillId="0" borderId="4" xfId="0" applyNumberFormat="1" applyFont="1" applyBorder="1" applyAlignment="1">
      <alignment horizontal="right" wrapText="1"/>
    </xf>
    <xf numFmtId="0" fontId="7" fillId="0" borderId="4" xfId="0" applyFont="1" applyBorder="1" applyAlignment="1">
      <alignment horizontal="right" wrapText="1"/>
    </xf>
    <xf numFmtId="0" fontId="7" fillId="2" borderId="4" xfId="0" applyFont="1" applyFill="1" applyBorder="1" applyAlignment="1">
      <alignment horizontal="right" wrapText="1"/>
    </xf>
    <xf numFmtId="3" fontId="8" fillId="0" borderId="5" xfId="0" applyNumberFormat="1" applyFont="1" applyBorder="1" applyAlignment="1">
      <alignment horizontal="right" wrapText="1"/>
    </xf>
    <xf numFmtId="0" fontId="10" fillId="0" borderId="0" xfId="2" applyFont="1" applyBorder="1" applyAlignment="1">
      <alignment vertical="center"/>
    </xf>
    <xf numFmtId="3" fontId="8" fillId="0" borderId="6" xfId="0" applyNumberFormat="1" applyFont="1" applyBorder="1" applyAlignment="1">
      <alignment horizontal="left" wrapText="1"/>
    </xf>
    <xf numFmtId="49" fontId="7" fillId="0" borderId="1" xfId="0" applyNumberFormat="1" applyFont="1" applyBorder="1" applyAlignment="1">
      <alignment horizontal="left" vertical="top"/>
    </xf>
    <xf numFmtId="49" fontId="7" fillId="0" borderId="1" xfId="0" applyNumberFormat="1" applyFont="1" applyBorder="1" applyAlignment="1">
      <alignment horizontal="left" vertical="top" wrapText="1"/>
    </xf>
    <xf numFmtId="0" fontId="7" fillId="0" borderId="1" xfId="0" applyFont="1" applyBorder="1" applyAlignment="1">
      <alignment horizontal="left" vertical="top"/>
    </xf>
    <xf numFmtId="3" fontId="7" fillId="0" borderId="1" xfId="0" applyNumberFormat="1" applyFont="1" applyBorder="1" applyAlignment="1">
      <alignment horizontal="right" vertical="top"/>
    </xf>
    <xf numFmtId="3" fontId="9" fillId="0" borderId="1" xfId="0" applyNumberFormat="1" applyFont="1" applyBorder="1" applyAlignment="1">
      <alignment horizontal="right" vertical="top" wrapText="1"/>
    </xf>
    <xf numFmtId="3" fontId="7" fillId="2" borderId="1" xfId="0" applyNumberFormat="1" applyFont="1" applyFill="1" applyBorder="1" applyAlignment="1">
      <alignment horizontal="right" vertical="top" wrapText="1"/>
    </xf>
    <xf numFmtId="3" fontId="7" fillId="0" borderId="3" xfId="0" applyNumberFormat="1" applyFont="1" applyBorder="1" applyAlignment="1">
      <alignment horizontal="right" vertical="top"/>
    </xf>
    <xf numFmtId="164" fontId="7" fillId="0" borderId="1" xfId="0" applyNumberFormat="1" applyFont="1" applyBorder="1" applyAlignment="1">
      <alignment horizontal="right" vertical="top"/>
    </xf>
    <xf numFmtId="0" fontId="7" fillId="0" borderId="0" xfId="2" applyFont="1" applyBorder="1" applyAlignment="1">
      <alignment vertical="center"/>
    </xf>
    <xf numFmtId="49" fontId="7" fillId="0" borderId="1" xfId="0" applyNumberFormat="1" applyFont="1" applyBorder="1" applyAlignment="1">
      <alignment horizontal="left"/>
    </xf>
    <xf numFmtId="49" fontId="7" fillId="0" borderId="1" xfId="0" applyNumberFormat="1" applyFont="1" applyBorder="1" applyAlignment="1">
      <alignment horizontal="left" wrapText="1"/>
    </xf>
    <xf numFmtId="0" fontId="7" fillId="0" borderId="1" xfId="0" applyFont="1" applyBorder="1" applyAlignment="1">
      <alignment horizontal="left"/>
    </xf>
    <xf numFmtId="3" fontId="7" fillId="0" borderId="1" xfId="0" applyNumberFormat="1" applyFont="1" applyBorder="1" applyAlignment="1">
      <alignment horizontal="right"/>
    </xf>
    <xf numFmtId="3" fontId="9" fillId="0" borderId="1" xfId="0" applyNumberFormat="1" applyFont="1" applyBorder="1" applyAlignment="1">
      <alignment horizontal="right" wrapText="1"/>
    </xf>
    <xf numFmtId="3" fontId="7" fillId="2" borderId="1" xfId="0" applyNumberFormat="1" applyFont="1" applyFill="1" applyBorder="1" applyAlignment="1">
      <alignment horizontal="right" wrapText="1"/>
    </xf>
    <xf numFmtId="3" fontId="7" fillId="0" borderId="3" xfId="0" applyNumberFormat="1" applyFont="1" applyBorder="1" applyAlignment="1">
      <alignment horizontal="right"/>
    </xf>
    <xf numFmtId="164" fontId="7" fillId="0" borderId="1" xfId="0" applyNumberFormat="1" applyFont="1" applyBorder="1" applyAlignment="1">
      <alignment horizontal="right"/>
    </xf>
    <xf numFmtId="0" fontId="12" fillId="0" borderId="0" xfId="0" applyFont="1" applyAlignment="1">
      <alignment vertical="center"/>
    </xf>
    <xf numFmtId="49" fontId="8" fillId="0" borderId="7" xfId="0" applyNumberFormat="1" applyFont="1" applyBorder="1"/>
    <xf numFmtId="49" fontId="8" fillId="0" borderId="7" xfId="0" applyNumberFormat="1" applyFont="1" applyBorder="1" applyAlignment="1">
      <alignment wrapText="1"/>
    </xf>
    <xf numFmtId="0" fontId="8" fillId="0" borderId="7" xfId="0" applyFont="1" applyBorder="1"/>
    <xf numFmtId="3" fontId="8" fillId="0" borderId="7" xfId="0" applyNumberFormat="1" applyFont="1" applyBorder="1"/>
    <xf numFmtId="164" fontId="8" fillId="2" borderId="8" xfId="0" applyNumberFormat="1" applyFont="1" applyFill="1" applyBorder="1"/>
    <xf numFmtId="3" fontId="7" fillId="0" borderId="0" xfId="0" applyNumberFormat="1" applyFont="1" applyAlignment="1">
      <alignment horizontal="left"/>
    </xf>
    <xf numFmtId="165" fontId="7" fillId="0" borderId="0" xfId="2" applyNumberFormat="1" applyFont="1" applyBorder="1" applyAlignment="1">
      <alignment vertical="center"/>
    </xf>
  </cellXfs>
  <cellStyles count="4">
    <cellStyle name="Heading 1" xfId="2" builtinId="16"/>
    <cellStyle name="Hyperlink 2" xfId="3" xr:uid="{00000000-0005-0000-0000-000003000000}"/>
    <cellStyle name="Normal" xfId="0" builtinId="0"/>
    <cellStyle name="Normal 2" xfId="1" xr:uid="{00000000-0005-0000-0000-000001000000}"/>
  </cellStyles>
  <dxfs count="28">
    <dxf>
      <font>
        <color auto="1"/>
      </font>
      <fill>
        <patternFill patternType="solid">
          <bgColor theme="0" tint="-0.14993743705557422"/>
        </patternFill>
      </fill>
    </dxf>
    <dxf>
      <font>
        <strike val="0"/>
        <condense val="0"/>
        <extend val="0"/>
        <outline val="0"/>
        <shadow val="0"/>
        <vertAlign val="baseline"/>
        <sz val="11"/>
        <color auto="1"/>
        <name val="Arial"/>
        <family val="2"/>
      </font>
      <numFmt numFmtId="164" formatCode="0.0%"/>
      <alignment horizontal="right" vertical="bottom"/>
      <border outline="0">
        <left/>
        <right/>
        <top style="hair">
          <color indexed="64"/>
        </top>
        <bottom style="hair">
          <color indexed="64"/>
        </bottom>
      </border>
    </dxf>
    <dxf>
      <font>
        <strike val="0"/>
        <condense val="0"/>
        <extend val="0"/>
        <outline val="0"/>
        <shadow val="0"/>
        <vertAlign val="baseline"/>
        <sz val="11"/>
        <color auto="1"/>
        <name val="Arial"/>
        <family val="2"/>
      </font>
      <numFmt numFmtId="3" formatCode="#,##0"/>
      <alignment horizontal="right" vertical="top"/>
      <border>
        <left/>
        <right/>
        <top style="hair">
          <color indexed="64"/>
        </top>
        <bottom style="hair">
          <color indexed="64"/>
        </bottom>
        <vertical/>
        <horizontal/>
      </border>
    </dxf>
    <dxf>
      <font>
        <strike val="0"/>
        <condense val="0"/>
        <extend val="0"/>
        <outline val="0"/>
        <shadow val="0"/>
        <vertAlign val="baseline"/>
        <sz val="11"/>
        <color auto="1"/>
        <name val="Arial"/>
        <family val="2"/>
      </font>
      <numFmt numFmtId="3" formatCode="#,##0"/>
      <alignment horizontal="right" vertical="bottom"/>
      <border outline="0">
        <left/>
        <right/>
        <top style="hair">
          <color indexed="64"/>
        </top>
        <bottom style="hair">
          <color indexed="64"/>
        </bottom>
      </border>
    </dxf>
    <dxf>
      <font>
        <strike val="0"/>
        <condense val="0"/>
        <extend val="0"/>
        <outline val="0"/>
        <shadow val="0"/>
        <vertAlign val="baseline"/>
        <sz val="11"/>
        <color auto="1"/>
        <name val="Arial"/>
        <family val="2"/>
      </font>
      <numFmt numFmtId="3" formatCode="#,##0"/>
      <alignment horizontal="right" vertical="bottom"/>
      <border outline="0">
        <left/>
        <right style="thin">
          <color indexed="64"/>
        </right>
        <top style="hair">
          <color indexed="64"/>
        </top>
        <bottom style="hair">
          <color indexed="64"/>
        </bottom>
      </border>
    </dxf>
    <dxf>
      <font>
        <strike val="0"/>
        <condense val="0"/>
        <extend val="0"/>
        <outline val="0"/>
        <shadow val="0"/>
        <vertAlign val="baseline"/>
        <sz val="11"/>
        <color auto="1"/>
        <name val="Arial"/>
        <family val="2"/>
      </font>
      <numFmt numFmtId="3" formatCode="#,##0"/>
      <alignment horizontal="right" vertical="bottom"/>
      <border outline="0">
        <left/>
        <right/>
        <top style="hair">
          <color indexed="64"/>
        </top>
        <bottom style="hair">
          <color indexed="64"/>
        </bottom>
      </border>
    </dxf>
    <dxf>
      <font>
        <strike val="0"/>
        <condense val="0"/>
        <extend val="0"/>
        <outline val="0"/>
        <shadow val="0"/>
        <vertAlign val="baseline"/>
        <sz val="11"/>
        <color theme="1"/>
        <name val="Arial"/>
        <family val="2"/>
      </font>
      <numFmt numFmtId="3" formatCode="#,##0"/>
      <fill>
        <patternFill>
          <fgColor indexed="64"/>
          <bgColor indexed="65"/>
        </patternFill>
      </fill>
      <alignment horizontal="right" vertical="top" wrapText="1"/>
      <border>
        <left/>
        <right/>
        <top style="hair">
          <color indexed="64"/>
        </top>
        <bottom style="hair">
          <color indexed="64"/>
        </bottom>
        <vertical/>
        <horizontal/>
      </border>
    </dxf>
    <dxf>
      <font>
        <strike val="0"/>
        <condense val="0"/>
        <extend val="0"/>
        <outline val="0"/>
        <shadow val="0"/>
        <vertAlign val="baseline"/>
        <sz val="11"/>
        <color theme="1"/>
        <name val="Arial"/>
        <family val="2"/>
      </font>
      <numFmt numFmtId="3" formatCode="#,##0"/>
      <fill>
        <patternFill>
          <fgColor indexed="64"/>
          <bgColor indexed="65"/>
        </patternFill>
      </fill>
      <alignment horizontal="right" vertical="bottom" wrapText="1"/>
      <border outline="0">
        <left/>
        <right/>
        <top style="hair">
          <color indexed="64"/>
        </top>
        <bottom style="hair">
          <color indexed="64"/>
        </bottom>
      </border>
    </dxf>
    <dxf>
      <font>
        <strike val="0"/>
        <condense val="0"/>
        <extend val="0"/>
        <outline val="0"/>
        <shadow val="0"/>
        <vertAlign val="baseline"/>
        <sz val="11"/>
        <color auto="1"/>
        <name val="Arial"/>
        <family val="2"/>
      </font>
      <numFmt numFmtId="3" formatCode="#,##0"/>
      <alignment horizontal="right" vertical="bottom"/>
      <border outline="0">
        <left/>
        <right/>
        <top style="hair">
          <color indexed="64"/>
        </top>
        <bottom style="hair">
          <color indexed="64"/>
        </bottom>
      </border>
    </dxf>
    <dxf>
      <font>
        <strike val="0"/>
        <condense val="0"/>
        <extend val="0"/>
        <outline val="0"/>
        <shadow val="0"/>
        <vertAlign val="baseline"/>
        <sz val="11"/>
        <color auto="1"/>
        <name val="Arial"/>
        <family val="2"/>
      </font>
      <numFmt numFmtId="3" formatCode="#,##0"/>
      <fill>
        <patternFill patternType="solid">
          <fgColor indexed="64"/>
          <bgColor theme="0"/>
        </patternFill>
      </fill>
      <alignment horizontal="right" vertical="bottom" wrapText="1"/>
      <border outline="0">
        <left/>
        <right/>
        <top style="hair">
          <color indexed="64"/>
        </top>
        <bottom style="hair">
          <color indexed="64"/>
        </bottom>
      </border>
    </dxf>
    <dxf>
      <font>
        <strike val="0"/>
        <condense val="0"/>
        <extend val="0"/>
        <outline val="0"/>
        <shadow val="0"/>
        <vertAlign val="baseline"/>
        <sz val="11"/>
        <color theme="1"/>
        <name val="Arial"/>
        <family val="2"/>
      </font>
      <numFmt numFmtId="3" formatCode="#,##0"/>
      <fill>
        <patternFill>
          <fgColor indexed="64"/>
          <bgColor indexed="65"/>
        </patternFill>
      </fill>
      <alignment horizontal="right" vertical="bottom" wrapText="1"/>
      <border outline="0">
        <left/>
        <right/>
        <top style="hair">
          <color indexed="64"/>
        </top>
        <bottom style="hair">
          <color indexed="64"/>
        </bottom>
      </border>
    </dxf>
    <dxf>
      <font>
        <strike val="0"/>
        <condense val="0"/>
        <extend val="0"/>
        <outline val="0"/>
        <shadow val="0"/>
        <vertAlign val="baseline"/>
        <sz val="11"/>
        <color theme="1"/>
        <name val="Arial"/>
        <family val="2"/>
      </font>
      <numFmt numFmtId="3" formatCode="#,##0"/>
      <fill>
        <patternFill>
          <fgColor indexed="64"/>
          <bgColor indexed="65"/>
        </patternFill>
      </fill>
      <alignment horizontal="right" vertical="bottom" wrapText="1"/>
      <border outline="0">
        <left/>
        <right/>
        <top style="hair">
          <color indexed="64"/>
        </top>
        <bottom style="hair">
          <color indexed="64"/>
        </bottom>
      </border>
    </dxf>
    <dxf>
      <font>
        <strike val="0"/>
        <condense val="0"/>
        <extend val="0"/>
        <outline val="0"/>
        <shadow val="0"/>
        <vertAlign val="baseline"/>
        <sz val="11"/>
        <color theme="1"/>
        <name val="Arial"/>
        <family val="2"/>
      </font>
      <numFmt numFmtId="3" formatCode="#,##0"/>
      <fill>
        <patternFill>
          <fgColor indexed="64"/>
          <bgColor indexed="65"/>
        </patternFill>
      </fill>
      <alignment horizontal="right" vertical="bottom" wrapText="1"/>
      <border outline="0">
        <left/>
        <right/>
        <top style="hair">
          <color indexed="64"/>
        </top>
        <bottom style="hair">
          <color indexed="64"/>
        </bottom>
      </border>
    </dxf>
    <dxf>
      <font>
        <strike val="0"/>
        <condense val="0"/>
        <extend val="0"/>
        <outline val="0"/>
        <shadow val="0"/>
        <vertAlign val="baseline"/>
        <sz val="11"/>
        <color theme="1"/>
        <name val="Arial"/>
        <family val="2"/>
      </font>
      <numFmt numFmtId="3" formatCode="#,##0"/>
      <fill>
        <patternFill>
          <fgColor indexed="64"/>
          <bgColor indexed="65"/>
        </patternFill>
      </fill>
      <alignment horizontal="right" vertical="bottom" wrapText="1"/>
      <border outline="0">
        <left/>
        <right/>
        <top style="hair">
          <color indexed="64"/>
        </top>
        <bottom style="hair">
          <color indexed="64"/>
        </bottom>
      </border>
    </dxf>
    <dxf>
      <font>
        <strike val="0"/>
        <condense val="0"/>
        <extend val="0"/>
        <outline val="0"/>
        <shadow val="0"/>
        <vertAlign val="baseline"/>
        <sz val="11"/>
        <color auto="1"/>
        <name val="Arial"/>
        <family val="2"/>
      </font>
      <numFmt numFmtId="3" formatCode="#,##0"/>
      <alignment horizontal="right" vertical="bottom"/>
      <border outline="0">
        <left/>
        <right/>
        <top style="hair">
          <color indexed="64"/>
        </top>
        <bottom style="hair">
          <color indexed="64"/>
        </bottom>
      </border>
    </dxf>
    <dxf>
      <font>
        <strike val="0"/>
        <condense val="0"/>
        <extend val="0"/>
        <outline val="0"/>
        <shadow val="0"/>
        <vertAlign val="baseline"/>
        <sz val="11"/>
        <color theme="1"/>
        <name val="Arial"/>
        <family val="2"/>
      </font>
      <numFmt numFmtId="3" formatCode="#,##0"/>
      <fill>
        <patternFill>
          <fgColor indexed="64"/>
          <bgColor indexed="65"/>
        </patternFill>
      </fill>
      <alignment horizontal="right" vertical="bottom" wrapText="1"/>
      <border outline="0">
        <left/>
        <right/>
        <top style="hair">
          <color indexed="64"/>
        </top>
        <bottom style="hair">
          <color indexed="64"/>
        </bottom>
      </border>
    </dxf>
    <dxf>
      <font>
        <strike val="0"/>
        <condense val="0"/>
        <extend val="0"/>
        <outline val="0"/>
        <shadow val="0"/>
        <vertAlign val="baseline"/>
        <sz val="11"/>
        <color theme="1"/>
        <name val="Arial"/>
        <family val="2"/>
      </font>
      <numFmt numFmtId="3" formatCode="#,##0"/>
      <fill>
        <patternFill>
          <fgColor indexed="64"/>
          <bgColor indexed="65"/>
        </patternFill>
      </fill>
      <alignment horizontal="right" vertical="bottom" wrapText="1"/>
      <border outline="0">
        <left/>
        <right/>
        <top style="hair">
          <color indexed="64"/>
        </top>
        <bottom style="hair">
          <color indexed="64"/>
        </bottom>
      </border>
    </dxf>
    <dxf>
      <font>
        <strike val="0"/>
        <condense val="0"/>
        <extend val="0"/>
        <outline val="0"/>
        <shadow val="0"/>
        <vertAlign val="baseline"/>
        <sz val="11"/>
        <color auto="1"/>
        <name val="Arial"/>
        <family val="2"/>
      </font>
      <numFmt numFmtId="3" formatCode="#,##0"/>
      <fill>
        <patternFill>
          <fgColor indexed="64"/>
          <bgColor indexed="65"/>
        </patternFill>
      </fill>
      <alignment horizontal="right" vertical="bottom"/>
      <border outline="0">
        <left/>
        <right/>
        <top style="hair">
          <color indexed="64"/>
        </top>
        <bottom style="hair">
          <color indexed="64"/>
        </bottom>
      </border>
    </dxf>
    <dxf>
      <font>
        <strike val="0"/>
        <condense val="0"/>
        <extend val="0"/>
        <outline val="0"/>
        <shadow val="0"/>
        <vertAlign val="baseline"/>
        <sz val="11"/>
        <color auto="1"/>
        <name val="Arial"/>
        <family val="2"/>
      </font>
      <numFmt numFmtId="0" formatCode="General"/>
      <alignment horizontal="left" vertical="bottom"/>
      <border outline="0">
        <left/>
        <right/>
        <top style="hair">
          <color indexed="64"/>
        </top>
        <bottom style="hair">
          <color indexed="64"/>
        </bottom>
      </border>
    </dxf>
    <dxf>
      <font>
        <strike val="0"/>
        <condense val="0"/>
        <extend val="0"/>
        <outline val="0"/>
        <shadow val="0"/>
        <vertAlign val="baseline"/>
        <sz val="11"/>
        <color auto="1"/>
        <name val="Arial"/>
        <family val="2"/>
      </font>
      <numFmt numFmtId="30" formatCode="@"/>
      <alignment horizontal="left" vertical="bottom" wrapText="1"/>
      <border outline="0">
        <left/>
        <right/>
        <top style="hair">
          <color indexed="64"/>
        </top>
        <bottom style="hair">
          <color indexed="64"/>
        </bottom>
      </border>
    </dxf>
    <dxf>
      <font>
        <strike val="0"/>
        <condense val="0"/>
        <extend val="0"/>
        <outline val="0"/>
        <shadow val="0"/>
        <vertAlign val="baseline"/>
        <sz val="11"/>
        <color auto="1"/>
        <name val="Arial"/>
        <family val="2"/>
      </font>
      <numFmt numFmtId="30" formatCode="@"/>
      <alignment horizontal="left" vertical="bottom"/>
      <border outline="0">
        <left/>
        <right/>
        <top style="hair">
          <color indexed="64"/>
        </top>
        <bottom style="hair">
          <color indexed="64"/>
        </bottom>
      </border>
    </dxf>
    <dxf>
      <font>
        <strike val="0"/>
        <condense val="0"/>
        <extend val="0"/>
        <outline val="0"/>
        <shadow val="0"/>
        <vertAlign val="baseline"/>
        <sz val="11"/>
        <color auto="1"/>
        <name val="Arial"/>
        <family val="2"/>
      </font>
      <numFmt numFmtId="3" formatCode="#,##0"/>
      <alignment horizontal="left" vertical="bottom"/>
    </dxf>
    <dxf>
      <border outline="0">
        <top style="medium">
          <color indexed="64"/>
        </top>
        <bottom style="medium">
          <color indexed="64"/>
        </bottom>
      </border>
    </dxf>
    <dxf>
      <font>
        <strike val="0"/>
        <condense val="0"/>
        <extend val="0"/>
        <outline val="0"/>
        <shadow val="0"/>
        <vertAlign val="baseline"/>
        <sz val="11"/>
        <color auto="1"/>
        <name val="Arial"/>
        <family val="2"/>
      </font>
      <numFmt numFmtId="3" formatCode="#,##0"/>
      <alignment horizontal="right" vertical="bottom"/>
    </dxf>
    <dxf>
      <border outline="0">
        <bottom style="thin">
          <color auto="1"/>
        </bottom>
      </border>
    </dxf>
    <dxf>
      <font>
        <b/>
        <strike val="0"/>
        <condense val="0"/>
        <extend val="0"/>
        <outline val="0"/>
        <shadow val="0"/>
        <vertAlign val="baseline"/>
        <sz val="11"/>
        <color auto="1"/>
        <name val="Arial"/>
        <family val="2"/>
      </font>
      <numFmt numFmtId="3" formatCode="#,##0"/>
      <alignment horizontal="right" vertical="bottom" wrapText="1"/>
    </dxf>
    <dxf>
      <font>
        <b/>
        <color rgb="FF002554"/>
      </font>
      <border>
        <left style="thin">
          <color auto="1"/>
        </left>
        <right style="thin">
          <color auto="1"/>
        </right>
        <top style="thin">
          <color auto="1"/>
        </top>
        <bottom style="thin">
          <color auto="1"/>
        </bottom>
      </border>
    </dxf>
    <dxf>
      <font>
        <strike val="0"/>
      </font>
      <border>
        <left style="thin">
          <color auto="1"/>
        </left>
        <right style="thin">
          <color auto="1"/>
        </right>
        <top style="thin">
          <color auto="1"/>
        </top>
        <bottom style="thin">
          <color auto="1"/>
        </bottom>
      </border>
    </dxf>
  </dxfs>
  <tableStyles count="1" defaultTableStyle="TableStyleMedium9" defaultPivotStyle="PivotStyleLight16">
    <tableStyle name="OfS table" pivot="0" count="2" xr9:uid="{00000000-0011-0000-FFFF-FFFF00000000}">
      <tableStyleElement type="wholeTable" dxfId="27"/>
      <tableStyleElement type="headerRow" dxfId="26"/>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A1" displayName="TableA1" ref="A6:U351" totalsRowShown="0" headerRowDxfId="25" dataDxfId="23" headerRowBorderDxfId="24" tableBorderDxfId="22">
  <tableColumns count="21">
    <tableColumn id="26" xr3:uid="{00000000-0010-0000-0000-00001A000000}" name="UKPRN" dataDxfId="21"/>
    <tableColumn id="1" xr3:uid="{00000000-0010-0000-0000-000001000000}" name="Provider" dataDxfId="20"/>
    <tableColumn id="2" xr3:uid="{00000000-0010-0000-0000-000002000000}" name="Trading names" dataDxfId="19"/>
    <tableColumn id="3" xr3:uid="{00000000-0010-0000-0000-000003000000}" name="Region" dataDxfId="18"/>
    <tableColumn id="4" xr3:uid="{00000000-0010-0000-0000-000004000000}" name="High-cost subject funding" dataDxfId="17"/>
    <tableColumn id="5" xr3:uid="{00000000-0010-0000-0000-000005000000}" name="Nursing, midwifery and allied health supplement" dataDxfId="16"/>
    <tableColumn id="6" xr3:uid="{00000000-0010-0000-0000-000006000000}" name="Very _x000a_high-cost STEM subjects" dataDxfId="15"/>
    <tableColumn id="14" xr3:uid="{00000000-0010-0000-0000-00000E000000}" name="Funding for high-cost courses " dataDxfId="14"/>
    <tableColumn id="15" xr3:uid="{00000000-0010-0000-0000-00000F000000}" name="Premium to support successful student outcomes: _x000a_Full-time (Main allocation)" dataDxfId="13"/>
    <tableColumn id="16" xr3:uid="{00000000-0010-0000-0000-000010000000}" name="Premium to support successful student outcomes: _x000a_Full-time (Supplement)" dataDxfId="12"/>
    <tableColumn id="17" xr3:uid="{00000000-0010-0000-0000-000011000000}" name="Premium to support successful student outcomes:_x000a_Part-time" dataDxfId="11"/>
    <tableColumn id="18" xr3:uid="{00000000-0010-0000-0000-000012000000}" name="Disabled students' premium" dataDxfId="10"/>
    <tableColumn id="19" xr3:uid="{00000000-0010-0000-0000-000013000000}" name="Premium for student transitions and mental health" dataDxfId="9"/>
    <tableColumn id="20" xr3:uid="{00000000-0010-0000-0000-000014000000}" name="Funding for student access and success " dataDxfId="8"/>
    <tableColumn id="21" xr3:uid="{00000000-0010-0000-0000-000015000000}" name="World-leading specialist providers" dataDxfId="7"/>
    <tableColumn id="30" xr3:uid="{00000000-0010-0000-0000-00001E000000}" name="Transitional funding" dataDxfId="6"/>
    <tableColumn id="22" xr3:uid="{00000000-0010-0000-0000-000016000000}" name="Funding for specialist providers " dataDxfId="5"/>
    <tableColumn id="23" xr3:uid="{00000000-0010-0000-0000-000017000000}" name="Total funding" dataDxfId="4"/>
    <tableColumn id="24" xr3:uid="{00000000-0010-0000-0000-000018000000}" name="Previous year total comparison recurrent  grant" dataDxfId="3"/>
    <tableColumn id="27" xr3:uid="{00000000-0010-0000-0000-00001B000000}" name="Difference to previous year grant" dataDxfId="2"/>
    <tableColumn id="25" xr3:uid="{00000000-0010-0000-0000-000019000000}" name="Percentage difference to previous year grant" dataDxfId="1"/>
  </tableColumns>
  <tableStyleInfo name="OfS table"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fitToPage="1"/>
  </sheetPr>
  <dimension ref="A1:V351"/>
  <sheetViews>
    <sheetView showGridLines="0" tabSelected="1" zoomScaleNormal="100" workbookViewId="0">
      <pane xSplit="2" ySplit="6" topLeftCell="C7" activePane="bottomRight" state="frozenSplit"/>
      <selection pane="topRight" activeCell="C1" sqref="C1"/>
      <selection pane="bottomLeft" activeCell="A7" sqref="A7"/>
      <selection pane="bottomRight"/>
    </sheetView>
  </sheetViews>
  <sheetFormatPr defaultColWidth="9.1796875" defaultRowHeight="13.5" outlineLevelCol="1" x14ac:dyDescent="0.3"/>
  <cols>
    <col min="1" max="1" width="13.7265625" style="5" customWidth="1"/>
    <col min="2" max="2" width="70.7265625" style="10" customWidth="1"/>
    <col min="3" max="3" width="57.26953125" style="11" customWidth="1"/>
    <col min="4" max="4" width="25" style="5" customWidth="1"/>
    <col min="5" max="5" width="18" style="5" hidden="1" customWidth="1" outlineLevel="1"/>
    <col min="6" max="7" width="18" style="7" hidden="1" customWidth="1" outlineLevel="1"/>
    <col min="8" max="8" width="28.54296875" style="5" customWidth="1" collapsed="1"/>
    <col min="9" max="12" width="28.54296875" style="7" hidden="1" customWidth="1" outlineLevel="1"/>
    <col min="13" max="13" width="28.54296875" style="13" hidden="1" customWidth="1" outlineLevel="1"/>
    <col min="14" max="14" width="28.54296875" style="5" customWidth="1" collapsed="1"/>
    <col min="15" max="16" width="28.54296875" style="7" hidden="1" customWidth="1" outlineLevel="1"/>
    <col min="17" max="17" width="28.54296875" style="5" customWidth="1" collapsed="1"/>
    <col min="18" max="18" width="20.54296875" style="5" customWidth="1"/>
    <col min="19" max="21" width="26.1796875" style="5" customWidth="1"/>
    <col min="22" max="22" width="12.81640625" style="5" customWidth="1"/>
    <col min="23" max="24" width="11.453125" style="5" customWidth="1"/>
    <col min="25" max="25" width="9.1796875" style="5" customWidth="1"/>
    <col min="26" max="16384" width="9.1796875" style="5"/>
  </cols>
  <sheetData>
    <row r="1" spans="1:22" ht="26.25" customHeight="1" x14ac:dyDescent="0.35">
      <c r="A1" s="21" t="s">
        <v>0</v>
      </c>
      <c r="B1" s="12"/>
      <c r="C1" s="9"/>
      <c r="D1" s="2"/>
      <c r="E1" s="7"/>
      <c r="H1" s="2"/>
      <c r="I1" s="2"/>
      <c r="J1" s="5"/>
      <c r="L1" s="13"/>
      <c r="M1" s="2"/>
      <c r="N1" s="7"/>
      <c r="O1" s="2"/>
      <c r="P1" s="2"/>
      <c r="Q1" s="1"/>
    </row>
    <row r="2" spans="1:22" ht="15.5" x14ac:dyDescent="0.35">
      <c r="A2" s="47">
        <v>46233</v>
      </c>
      <c r="B2" s="12"/>
      <c r="C2" s="9"/>
      <c r="D2" s="2"/>
      <c r="E2" s="7"/>
      <c r="H2" s="2"/>
      <c r="I2" s="2"/>
      <c r="J2" s="5"/>
      <c r="L2" s="13"/>
      <c r="M2" s="2"/>
      <c r="N2" s="7"/>
      <c r="O2" s="2"/>
      <c r="P2" s="2"/>
      <c r="Q2" s="1"/>
    </row>
    <row r="3" spans="1:22" ht="15.5" x14ac:dyDescent="0.35">
      <c r="A3" s="31" t="s">
        <v>1</v>
      </c>
      <c r="B3" s="12"/>
      <c r="C3" s="9"/>
      <c r="D3" s="2"/>
      <c r="E3" s="7"/>
      <c r="H3" s="2"/>
      <c r="I3" s="2"/>
      <c r="J3" s="5"/>
      <c r="L3" s="13"/>
      <c r="M3" s="2"/>
      <c r="N3" s="7"/>
      <c r="O3" s="2"/>
      <c r="P3" s="2"/>
      <c r="Q3" s="1"/>
    </row>
    <row r="4" spans="1:22" x14ac:dyDescent="0.3">
      <c r="A4" s="10"/>
      <c r="B4" s="11"/>
      <c r="C4" s="5"/>
      <c r="D4" s="2"/>
      <c r="E4" s="7"/>
      <c r="I4" s="5"/>
      <c r="J4" s="5"/>
      <c r="L4" s="13"/>
      <c r="M4" s="2"/>
      <c r="N4" s="7"/>
      <c r="O4" s="2"/>
      <c r="P4" s="2"/>
      <c r="Q4" s="3"/>
    </row>
    <row r="5" spans="1:22" ht="15.75" customHeight="1" thickBot="1" x14ac:dyDescent="0.35">
      <c r="A5" s="10"/>
      <c r="B5" s="41" t="s">
        <v>2</v>
      </c>
      <c r="C5" s="42"/>
      <c r="D5" s="43"/>
      <c r="E5" s="44">
        <f t="shared" ref="E5:S5" si="0">SUM(E7:E351)</f>
        <v>823279355</v>
      </c>
      <c r="F5" s="44">
        <f t="shared" si="0"/>
        <v>32059320</v>
      </c>
      <c r="G5" s="44">
        <f t="shared" si="0"/>
        <v>24738601</v>
      </c>
      <c r="H5" s="44">
        <f t="shared" si="0"/>
        <v>880077276</v>
      </c>
      <c r="I5" s="44">
        <f t="shared" si="0"/>
        <v>115504243</v>
      </c>
      <c r="J5" s="44">
        <f t="shared" si="0"/>
        <v>17341161</v>
      </c>
      <c r="K5" s="44">
        <f t="shared" si="0"/>
        <v>60012679</v>
      </c>
      <c r="L5" s="44">
        <f t="shared" si="0"/>
        <v>50524463</v>
      </c>
      <c r="M5" s="44">
        <f t="shared" si="0"/>
        <v>14031894</v>
      </c>
      <c r="N5" s="44">
        <f t="shared" si="0"/>
        <v>257414440</v>
      </c>
      <c r="O5" s="44">
        <f t="shared" si="0"/>
        <v>56771838</v>
      </c>
      <c r="P5" s="44">
        <f t="shared" si="0"/>
        <v>366000</v>
      </c>
      <c r="Q5" s="44">
        <f t="shared" si="0"/>
        <v>57137838</v>
      </c>
      <c r="R5" s="44">
        <f t="shared" si="0"/>
        <v>1194629554</v>
      </c>
      <c r="S5" s="44">
        <f t="shared" si="0"/>
        <v>1242726615</v>
      </c>
      <c r="T5" s="44">
        <f>R5-S5</f>
        <v>-48097061</v>
      </c>
      <c r="U5" s="45">
        <f>IF(S5&gt;0,(R5-S5)/S5,0)</f>
        <v>-3.870284937930616E-2</v>
      </c>
    </row>
    <row r="6" spans="1:22" s="4" customFormat="1" ht="70.5" customHeight="1" x14ac:dyDescent="0.3">
      <c r="A6" s="22" t="s">
        <v>3</v>
      </c>
      <c r="B6" s="14" t="s">
        <v>4</v>
      </c>
      <c r="C6" s="14" t="s">
        <v>5</v>
      </c>
      <c r="D6" s="15" t="s">
        <v>6</v>
      </c>
      <c r="E6" s="16" t="s">
        <v>7</v>
      </c>
      <c r="F6" s="16" t="s">
        <v>8</v>
      </c>
      <c r="G6" s="16" t="s">
        <v>9</v>
      </c>
      <c r="H6" s="17" t="s">
        <v>10</v>
      </c>
      <c r="I6" s="18" t="s">
        <v>11</v>
      </c>
      <c r="J6" s="18" t="s">
        <v>12</v>
      </c>
      <c r="K6" s="18" t="s">
        <v>13</v>
      </c>
      <c r="L6" s="18" t="s">
        <v>14</v>
      </c>
      <c r="M6" s="19" t="s">
        <v>15</v>
      </c>
      <c r="N6" s="17" t="s">
        <v>16</v>
      </c>
      <c r="O6" s="16" t="s">
        <v>17</v>
      </c>
      <c r="P6" s="16" t="s">
        <v>18</v>
      </c>
      <c r="Q6" s="17" t="s">
        <v>19</v>
      </c>
      <c r="R6" s="20" t="s">
        <v>20</v>
      </c>
      <c r="S6" s="17" t="s">
        <v>21</v>
      </c>
      <c r="T6" s="17" t="s">
        <v>22</v>
      </c>
      <c r="U6" s="17" t="s">
        <v>23</v>
      </c>
      <c r="V6" s="8"/>
    </row>
    <row r="7" spans="1:22" ht="14.25" customHeight="1" x14ac:dyDescent="0.3">
      <c r="A7" s="23" t="s">
        <v>24</v>
      </c>
      <c r="B7" s="23" t="s">
        <v>25</v>
      </c>
      <c r="C7" s="24" t="s">
        <v>26</v>
      </c>
      <c r="D7" s="25" t="s">
        <v>27</v>
      </c>
      <c r="E7" s="26">
        <v>0</v>
      </c>
      <c r="F7" s="27">
        <v>0</v>
      </c>
      <c r="G7" s="27">
        <v>0</v>
      </c>
      <c r="H7" s="26">
        <v>0</v>
      </c>
      <c r="I7" s="27">
        <v>101968</v>
      </c>
      <c r="J7" s="27">
        <v>6013</v>
      </c>
      <c r="K7" s="27">
        <v>0</v>
      </c>
      <c r="L7" s="27">
        <v>48315</v>
      </c>
      <c r="M7" s="28">
        <v>11190</v>
      </c>
      <c r="N7" s="26">
        <v>167486</v>
      </c>
      <c r="O7" s="27">
        <v>0</v>
      </c>
      <c r="P7" s="27">
        <v>0</v>
      </c>
      <c r="Q7" s="26">
        <v>0</v>
      </c>
      <c r="R7" s="29">
        <v>167486</v>
      </c>
      <c r="S7" s="26">
        <v>314875</v>
      </c>
      <c r="T7" s="26">
        <v>-147389</v>
      </c>
      <c r="U7" s="30">
        <v>-0.46808733624454152</v>
      </c>
      <c r="V7" s="6"/>
    </row>
    <row r="8" spans="1:22" ht="14.25" customHeight="1" x14ac:dyDescent="0.3">
      <c r="A8" s="23" t="s">
        <v>28</v>
      </c>
      <c r="B8" s="23" t="s">
        <v>29</v>
      </c>
      <c r="C8" s="24" t="s">
        <v>30</v>
      </c>
      <c r="D8" s="25" t="s">
        <v>31</v>
      </c>
      <c r="E8" s="26">
        <v>0</v>
      </c>
      <c r="F8" s="27">
        <v>0</v>
      </c>
      <c r="G8" s="27">
        <v>0</v>
      </c>
      <c r="H8" s="26">
        <v>0</v>
      </c>
      <c r="I8" s="27">
        <v>119643</v>
      </c>
      <c r="J8" s="27">
        <v>16381</v>
      </c>
      <c r="K8" s="27">
        <v>0</v>
      </c>
      <c r="L8" s="27">
        <v>36302</v>
      </c>
      <c r="M8" s="28">
        <v>7967</v>
      </c>
      <c r="N8" s="26">
        <v>180293</v>
      </c>
      <c r="O8" s="27">
        <v>0</v>
      </c>
      <c r="P8" s="27">
        <v>0</v>
      </c>
      <c r="Q8" s="26">
        <v>0</v>
      </c>
      <c r="R8" s="29">
        <v>180293</v>
      </c>
      <c r="S8" s="26">
        <v>320129</v>
      </c>
      <c r="T8" s="26">
        <v>-139836</v>
      </c>
      <c r="U8" s="30">
        <v>-0.43681141040018251</v>
      </c>
      <c r="V8" s="6"/>
    </row>
    <row r="9" spans="1:22" ht="14.25" customHeight="1" x14ac:dyDescent="0.3">
      <c r="A9" s="23" t="s">
        <v>32</v>
      </c>
      <c r="B9" s="23" t="s">
        <v>33</v>
      </c>
      <c r="C9" s="24" t="s">
        <v>34</v>
      </c>
      <c r="D9" s="25" t="s">
        <v>27</v>
      </c>
      <c r="E9" s="26">
        <v>253840</v>
      </c>
      <c r="F9" s="27">
        <v>0</v>
      </c>
      <c r="G9" s="27">
        <v>0</v>
      </c>
      <c r="H9" s="26">
        <v>253840</v>
      </c>
      <c r="I9" s="27">
        <v>21036</v>
      </c>
      <c r="J9" s="27">
        <v>698</v>
      </c>
      <c r="K9" s="27">
        <v>5430</v>
      </c>
      <c r="L9" s="27">
        <v>5442</v>
      </c>
      <c r="M9" s="28">
        <v>2208</v>
      </c>
      <c r="N9" s="26">
        <v>34814</v>
      </c>
      <c r="O9" s="27">
        <v>0</v>
      </c>
      <c r="P9" s="27">
        <v>0</v>
      </c>
      <c r="Q9" s="26">
        <v>0</v>
      </c>
      <c r="R9" s="29">
        <v>288654</v>
      </c>
      <c r="S9" s="26">
        <v>235862</v>
      </c>
      <c r="T9" s="26">
        <v>52792</v>
      </c>
      <c r="U9" s="30">
        <v>0.22382579644029141</v>
      </c>
      <c r="V9" s="6"/>
    </row>
    <row r="10" spans="1:22" ht="14.25" customHeight="1" x14ac:dyDescent="0.3">
      <c r="A10" s="23" t="s">
        <v>35</v>
      </c>
      <c r="B10" s="23" t="s">
        <v>36</v>
      </c>
      <c r="C10" s="24" t="s">
        <v>36</v>
      </c>
      <c r="D10" s="25" t="s">
        <v>31</v>
      </c>
      <c r="E10" s="26">
        <v>21474</v>
      </c>
      <c r="F10" s="27">
        <v>0</v>
      </c>
      <c r="G10" s="27">
        <v>0</v>
      </c>
      <c r="H10" s="26">
        <v>21474</v>
      </c>
      <c r="I10" s="27">
        <v>8606</v>
      </c>
      <c r="J10" s="27">
        <v>961</v>
      </c>
      <c r="K10" s="27">
        <v>4420</v>
      </c>
      <c r="L10" s="27">
        <v>3373</v>
      </c>
      <c r="M10" s="28">
        <v>0</v>
      </c>
      <c r="N10" s="26">
        <v>17360</v>
      </c>
      <c r="O10" s="27">
        <v>0</v>
      </c>
      <c r="P10" s="27">
        <v>0</v>
      </c>
      <c r="Q10" s="26">
        <v>0</v>
      </c>
      <c r="R10" s="29">
        <v>38834</v>
      </c>
      <c r="S10" s="26">
        <v>14249</v>
      </c>
      <c r="T10" s="26">
        <v>24585</v>
      </c>
      <c r="U10" s="30">
        <v>1.7253842374903501</v>
      </c>
      <c r="V10" s="6"/>
    </row>
    <row r="11" spans="1:22" ht="14.25" customHeight="1" x14ac:dyDescent="0.3">
      <c r="A11" s="23" t="s">
        <v>37</v>
      </c>
      <c r="B11" s="23" t="s">
        <v>38</v>
      </c>
      <c r="C11" s="24" t="s">
        <v>38</v>
      </c>
      <c r="D11" s="25" t="s">
        <v>39</v>
      </c>
      <c r="E11" s="26">
        <v>0</v>
      </c>
      <c r="F11" s="27">
        <v>0</v>
      </c>
      <c r="G11" s="27">
        <v>0</v>
      </c>
      <c r="H11" s="26">
        <v>0</v>
      </c>
      <c r="I11" s="27">
        <v>33647</v>
      </c>
      <c r="J11" s="27">
        <v>6081</v>
      </c>
      <c r="K11" s="27">
        <v>1208</v>
      </c>
      <c r="L11" s="27">
        <v>14590</v>
      </c>
      <c r="M11" s="28">
        <v>2954</v>
      </c>
      <c r="N11" s="26">
        <v>58480</v>
      </c>
      <c r="O11" s="27">
        <v>0</v>
      </c>
      <c r="P11" s="27">
        <v>0</v>
      </c>
      <c r="Q11" s="26">
        <v>0</v>
      </c>
      <c r="R11" s="29">
        <v>58480</v>
      </c>
      <c r="S11" s="26">
        <v>71897</v>
      </c>
      <c r="T11" s="26">
        <v>-13417</v>
      </c>
      <c r="U11" s="30">
        <v>-0.18661418418014661</v>
      </c>
      <c r="V11" s="6"/>
    </row>
    <row r="12" spans="1:22" ht="14.25" customHeight="1" x14ac:dyDescent="0.3">
      <c r="A12" s="23" t="s">
        <v>40</v>
      </c>
      <c r="B12" s="23" t="s">
        <v>41</v>
      </c>
      <c r="C12" s="24" t="s">
        <v>41</v>
      </c>
      <c r="D12" s="25" t="s">
        <v>31</v>
      </c>
      <c r="E12" s="26">
        <v>97490</v>
      </c>
      <c r="F12" s="27">
        <v>0</v>
      </c>
      <c r="G12" s="27">
        <v>0</v>
      </c>
      <c r="H12" s="26">
        <v>97490</v>
      </c>
      <c r="I12" s="27">
        <v>47623</v>
      </c>
      <c r="J12" s="27">
        <v>4177</v>
      </c>
      <c r="K12" s="27">
        <v>26552</v>
      </c>
      <c r="L12" s="27">
        <v>11461</v>
      </c>
      <c r="M12" s="28">
        <v>5132</v>
      </c>
      <c r="N12" s="26">
        <v>94945</v>
      </c>
      <c r="O12" s="27">
        <v>0</v>
      </c>
      <c r="P12" s="27">
        <v>0</v>
      </c>
      <c r="Q12" s="26">
        <v>0</v>
      </c>
      <c r="R12" s="29">
        <v>192435</v>
      </c>
      <c r="S12" s="26">
        <v>148384</v>
      </c>
      <c r="T12" s="26">
        <v>44051</v>
      </c>
      <c r="U12" s="30">
        <v>0.29687163036445979</v>
      </c>
      <c r="V12" s="6"/>
    </row>
    <row r="13" spans="1:22" ht="14.25" customHeight="1" x14ac:dyDescent="0.3">
      <c r="A13" s="23" t="s">
        <v>42</v>
      </c>
      <c r="B13" s="23" t="s">
        <v>43</v>
      </c>
      <c r="C13" s="24" t="s">
        <v>44</v>
      </c>
      <c r="D13" s="25" t="s">
        <v>27</v>
      </c>
      <c r="E13" s="26">
        <v>0</v>
      </c>
      <c r="F13" s="27">
        <v>0</v>
      </c>
      <c r="G13" s="27">
        <v>0</v>
      </c>
      <c r="H13" s="26">
        <v>0</v>
      </c>
      <c r="I13" s="27">
        <v>4780</v>
      </c>
      <c r="J13" s="27">
        <v>363</v>
      </c>
      <c r="K13" s="27">
        <v>0</v>
      </c>
      <c r="L13" s="27">
        <v>1000</v>
      </c>
      <c r="M13" s="28">
        <v>388</v>
      </c>
      <c r="N13" s="26">
        <v>6531</v>
      </c>
      <c r="O13" s="27">
        <v>0</v>
      </c>
      <c r="P13" s="27">
        <v>0</v>
      </c>
      <c r="Q13" s="26">
        <v>0</v>
      </c>
      <c r="R13" s="29">
        <v>6531</v>
      </c>
      <c r="S13" s="26">
        <v>8006</v>
      </c>
      <c r="T13" s="26">
        <v>-1475</v>
      </c>
      <c r="U13" s="30">
        <v>-0.1842368223832126</v>
      </c>
      <c r="V13" s="6"/>
    </row>
    <row r="14" spans="1:22" ht="14.25" customHeight="1" x14ac:dyDescent="0.3">
      <c r="A14" s="23" t="s">
        <v>45</v>
      </c>
      <c r="B14" s="23" t="s">
        <v>46</v>
      </c>
      <c r="C14" s="24" t="s">
        <v>47</v>
      </c>
      <c r="D14" s="25" t="s">
        <v>48</v>
      </c>
      <c r="E14" s="26">
        <v>8753269</v>
      </c>
      <c r="F14" s="27">
        <v>572203</v>
      </c>
      <c r="G14" s="27">
        <v>0</v>
      </c>
      <c r="H14" s="26">
        <v>9325472</v>
      </c>
      <c r="I14" s="27">
        <v>1477618</v>
      </c>
      <c r="J14" s="27">
        <v>265135</v>
      </c>
      <c r="K14" s="27">
        <v>899692</v>
      </c>
      <c r="L14" s="27">
        <v>433840</v>
      </c>
      <c r="M14" s="28">
        <v>125179</v>
      </c>
      <c r="N14" s="26">
        <v>3201464</v>
      </c>
      <c r="O14" s="27">
        <v>0</v>
      </c>
      <c r="P14" s="27">
        <v>0</v>
      </c>
      <c r="Q14" s="26">
        <v>0</v>
      </c>
      <c r="R14" s="29">
        <v>12526936</v>
      </c>
      <c r="S14" s="26">
        <v>14248667</v>
      </c>
      <c r="T14" s="26">
        <v>-1721731</v>
      </c>
      <c r="U14" s="30">
        <v>-0.12083453139862139</v>
      </c>
      <c r="V14" s="6"/>
    </row>
    <row r="15" spans="1:22" ht="14.25" customHeight="1" x14ac:dyDescent="0.3">
      <c r="A15" s="23" t="s">
        <v>49</v>
      </c>
      <c r="B15" s="23" t="s">
        <v>50</v>
      </c>
      <c r="C15" s="24" t="s">
        <v>51</v>
      </c>
      <c r="D15" s="25" t="s">
        <v>52</v>
      </c>
      <c r="E15" s="26">
        <v>27309</v>
      </c>
      <c r="F15" s="27">
        <v>0</v>
      </c>
      <c r="G15" s="27">
        <v>0</v>
      </c>
      <c r="H15" s="26">
        <v>27309</v>
      </c>
      <c r="I15" s="27">
        <v>5118701</v>
      </c>
      <c r="J15" s="27">
        <v>1113877</v>
      </c>
      <c r="K15" s="27">
        <v>1059109</v>
      </c>
      <c r="L15" s="27">
        <v>526711</v>
      </c>
      <c r="M15" s="28">
        <v>520977</v>
      </c>
      <c r="N15" s="26">
        <v>8339375</v>
      </c>
      <c r="O15" s="27">
        <v>0</v>
      </c>
      <c r="P15" s="27">
        <v>0</v>
      </c>
      <c r="Q15" s="26">
        <v>0</v>
      </c>
      <c r="R15" s="29">
        <v>8366684</v>
      </c>
      <c r="S15" s="26">
        <v>7869504</v>
      </c>
      <c r="T15" s="26">
        <v>497180</v>
      </c>
      <c r="U15" s="30">
        <v>6.3178060523255336E-2</v>
      </c>
      <c r="V15" s="6"/>
    </row>
    <row r="16" spans="1:22" ht="14.25" customHeight="1" x14ac:dyDescent="0.3">
      <c r="A16" s="23" t="s">
        <v>53</v>
      </c>
      <c r="B16" s="23" t="s">
        <v>54</v>
      </c>
      <c r="C16" s="24" t="s">
        <v>55</v>
      </c>
      <c r="D16" s="25" t="s">
        <v>56</v>
      </c>
      <c r="E16" s="26">
        <v>4434</v>
      </c>
      <c r="F16" s="27">
        <v>0</v>
      </c>
      <c r="G16" s="27">
        <v>0</v>
      </c>
      <c r="H16" s="26">
        <v>4434</v>
      </c>
      <c r="I16" s="27">
        <v>214965</v>
      </c>
      <c r="J16" s="27">
        <v>13829</v>
      </c>
      <c r="K16" s="27">
        <v>0</v>
      </c>
      <c r="L16" s="27">
        <v>177790</v>
      </c>
      <c r="M16" s="28">
        <v>33063</v>
      </c>
      <c r="N16" s="26">
        <v>439647</v>
      </c>
      <c r="O16" s="27">
        <v>0</v>
      </c>
      <c r="P16" s="27">
        <v>0</v>
      </c>
      <c r="Q16" s="26">
        <v>0</v>
      </c>
      <c r="R16" s="29">
        <v>444081</v>
      </c>
      <c r="S16" s="26">
        <v>749295</v>
      </c>
      <c r="T16" s="26">
        <v>-305214</v>
      </c>
      <c r="U16" s="30">
        <v>-0.40733489480111312</v>
      </c>
      <c r="V16" s="6"/>
    </row>
    <row r="17" spans="1:22" ht="14.25" customHeight="1" x14ac:dyDescent="0.3">
      <c r="A17" s="23" t="s">
        <v>57</v>
      </c>
      <c r="B17" s="23" t="s">
        <v>58</v>
      </c>
      <c r="C17" s="24" t="s">
        <v>58</v>
      </c>
      <c r="D17" s="25" t="s">
        <v>56</v>
      </c>
      <c r="E17" s="26">
        <v>0</v>
      </c>
      <c r="F17" s="27">
        <v>0</v>
      </c>
      <c r="G17" s="27">
        <v>0</v>
      </c>
      <c r="H17" s="26">
        <v>0</v>
      </c>
      <c r="I17" s="27">
        <v>209320</v>
      </c>
      <c r="J17" s="27">
        <v>30664</v>
      </c>
      <c r="K17" s="27">
        <v>10679</v>
      </c>
      <c r="L17" s="27">
        <v>181868</v>
      </c>
      <c r="M17" s="28">
        <v>30556</v>
      </c>
      <c r="N17" s="26">
        <v>463087</v>
      </c>
      <c r="O17" s="27">
        <v>0</v>
      </c>
      <c r="P17" s="27">
        <v>0</v>
      </c>
      <c r="Q17" s="26">
        <v>0</v>
      </c>
      <c r="R17" s="29">
        <v>463087</v>
      </c>
      <c r="S17" s="26">
        <v>446979</v>
      </c>
      <c r="T17" s="26">
        <v>16108</v>
      </c>
      <c r="U17" s="30">
        <v>3.6037487219757518E-2</v>
      </c>
      <c r="V17" s="6"/>
    </row>
    <row r="18" spans="1:22" ht="14.25" customHeight="1" x14ac:dyDescent="0.3">
      <c r="A18" s="23" t="s">
        <v>59</v>
      </c>
      <c r="B18" s="23" t="s">
        <v>60</v>
      </c>
      <c r="C18" s="24" t="s">
        <v>61</v>
      </c>
      <c r="D18" s="25" t="s">
        <v>39</v>
      </c>
      <c r="E18" s="26">
        <v>455369</v>
      </c>
      <c r="F18" s="27">
        <v>0</v>
      </c>
      <c r="G18" s="27">
        <v>0</v>
      </c>
      <c r="H18" s="26">
        <v>455369</v>
      </c>
      <c r="I18" s="27">
        <v>61996</v>
      </c>
      <c r="J18" s="27">
        <v>8722</v>
      </c>
      <c r="K18" s="27">
        <v>2653</v>
      </c>
      <c r="L18" s="27">
        <v>31482</v>
      </c>
      <c r="M18" s="28">
        <v>4804</v>
      </c>
      <c r="N18" s="26">
        <v>109657</v>
      </c>
      <c r="O18" s="27">
        <v>0</v>
      </c>
      <c r="P18" s="27">
        <v>0</v>
      </c>
      <c r="Q18" s="26">
        <v>0</v>
      </c>
      <c r="R18" s="29">
        <v>565026</v>
      </c>
      <c r="S18" s="26">
        <v>575901</v>
      </c>
      <c r="T18" s="26">
        <v>-10875</v>
      </c>
      <c r="U18" s="30">
        <v>-1.8883453926977031E-2</v>
      </c>
      <c r="V18" s="6"/>
    </row>
    <row r="19" spans="1:22" ht="14.25" customHeight="1" x14ac:dyDescent="0.3">
      <c r="A19" s="23" t="s">
        <v>62</v>
      </c>
      <c r="B19" s="23" t="s">
        <v>63</v>
      </c>
      <c r="C19" s="24" t="s">
        <v>64</v>
      </c>
      <c r="D19" s="25" t="s">
        <v>65</v>
      </c>
      <c r="E19" s="26">
        <v>0</v>
      </c>
      <c r="F19" s="27">
        <v>0</v>
      </c>
      <c r="G19" s="27">
        <v>0</v>
      </c>
      <c r="H19" s="26">
        <v>0</v>
      </c>
      <c r="I19" s="27">
        <v>8057</v>
      </c>
      <c r="J19" s="27">
        <v>994</v>
      </c>
      <c r="K19" s="27">
        <v>2226</v>
      </c>
      <c r="L19" s="27">
        <v>2296</v>
      </c>
      <c r="M19" s="28">
        <v>985</v>
      </c>
      <c r="N19" s="26">
        <v>14558</v>
      </c>
      <c r="O19" s="27">
        <v>0</v>
      </c>
      <c r="P19" s="27">
        <v>0</v>
      </c>
      <c r="Q19" s="26">
        <v>0</v>
      </c>
      <c r="R19" s="29">
        <v>14558</v>
      </c>
      <c r="S19" s="26">
        <v>60494</v>
      </c>
      <c r="T19" s="26">
        <v>-45936</v>
      </c>
      <c r="U19" s="30">
        <v>-0.75934803451581978</v>
      </c>
      <c r="V19" s="6"/>
    </row>
    <row r="20" spans="1:22" ht="14.25" customHeight="1" x14ac:dyDescent="0.3">
      <c r="A20" s="23" t="s">
        <v>66</v>
      </c>
      <c r="B20" s="23" t="s">
        <v>67</v>
      </c>
      <c r="C20" s="24" t="s">
        <v>67</v>
      </c>
      <c r="D20" s="25" t="s">
        <v>52</v>
      </c>
      <c r="E20" s="26">
        <v>9454909</v>
      </c>
      <c r="F20" s="27">
        <v>33262</v>
      </c>
      <c r="G20" s="27">
        <v>349013</v>
      </c>
      <c r="H20" s="26">
        <v>9837184</v>
      </c>
      <c r="I20" s="27">
        <v>1216176</v>
      </c>
      <c r="J20" s="27">
        <v>135132</v>
      </c>
      <c r="K20" s="27">
        <v>459844</v>
      </c>
      <c r="L20" s="27">
        <v>278969</v>
      </c>
      <c r="M20" s="28">
        <v>127476</v>
      </c>
      <c r="N20" s="26">
        <v>2217597</v>
      </c>
      <c r="O20" s="27">
        <v>0</v>
      </c>
      <c r="P20" s="27">
        <v>0</v>
      </c>
      <c r="Q20" s="26">
        <v>0</v>
      </c>
      <c r="R20" s="29">
        <v>12054781</v>
      </c>
      <c r="S20" s="26">
        <v>12027269</v>
      </c>
      <c r="T20" s="26">
        <v>27512</v>
      </c>
      <c r="U20" s="30">
        <v>2.287468584929796E-3</v>
      </c>
      <c r="V20" s="6"/>
    </row>
    <row r="21" spans="1:22" ht="14.25" customHeight="1" x14ac:dyDescent="0.3">
      <c r="A21" s="23" t="s">
        <v>68</v>
      </c>
      <c r="B21" s="23" t="s">
        <v>69</v>
      </c>
      <c r="C21" s="24" t="s">
        <v>70</v>
      </c>
      <c r="D21" s="25" t="s">
        <v>27</v>
      </c>
      <c r="E21" s="26">
        <v>0</v>
      </c>
      <c r="F21" s="27">
        <v>0</v>
      </c>
      <c r="G21" s="27">
        <v>0</v>
      </c>
      <c r="H21" s="26">
        <v>0</v>
      </c>
      <c r="I21" s="27">
        <v>0</v>
      </c>
      <c r="J21" s="27">
        <v>0</v>
      </c>
      <c r="K21" s="27">
        <v>0</v>
      </c>
      <c r="L21" s="27">
        <v>0</v>
      </c>
      <c r="M21" s="28">
        <v>0</v>
      </c>
      <c r="N21" s="26">
        <v>0</v>
      </c>
      <c r="O21" s="27">
        <v>0</v>
      </c>
      <c r="P21" s="27">
        <v>0</v>
      </c>
      <c r="Q21" s="26">
        <v>0</v>
      </c>
      <c r="R21" s="29">
        <v>0</v>
      </c>
      <c r="S21" s="26">
        <v>0</v>
      </c>
      <c r="T21" s="26">
        <v>0</v>
      </c>
      <c r="U21" s="30">
        <v>0</v>
      </c>
      <c r="V21" s="6"/>
    </row>
    <row r="22" spans="1:22" ht="14.25" customHeight="1" x14ac:dyDescent="0.3">
      <c r="A22" s="23" t="s">
        <v>71</v>
      </c>
      <c r="B22" s="23" t="s">
        <v>72</v>
      </c>
      <c r="C22" s="24" t="s">
        <v>73</v>
      </c>
      <c r="D22" s="25" t="s">
        <v>31</v>
      </c>
      <c r="E22" s="26">
        <v>672632</v>
      </c>
      <c r="F22" s="27">
        <v>0</v>
      </c>
      <c r="G22" s="27">
        <v>0</v>
      </c>
      <c r="H22" s="26">
        <v>672632</v>
      </c>
      <c r="I22" s="27">
        <v>811092</v>
      </c>
      <c r="J22" s="27">
        <v>120604</v>
      </c>
      <c r="K22" s="27">
        <v>0</v>
      </c>
      <c r="L22" s="27">
        <v>238027</v>
      </c>
      <c r="M22" s="28">
        <v>61888</v>
      </c>
      <c r="N22" s="26">
        <v>1231611</v>
      </c>
      <c r="O22" s="27">
        <v>0</v>
      </c>
      <c r="P22" s="27">
        <v>0</v>
      </c>
      <c r="Q22" s="26">
        <v>0</v>
      </c>
      <c r="R22" s="29">
        <v>1904243</v>
      </c>
      <c r="S22" s="26">
        <v>2553584</v>
      </c>
      <c r="T22" s="26">
        <v>-649341</v>
      </c>
      <c r="U22" s="30">
        <v>-0.25428613274519257</v>
      </c>
      <c r="V22" s="6"/>
    </row>
    <row r="23" spans="1:22" ht="14.25" customHeight="1" x14ac:dyDescent="0.3">
      <c r="A23" s="23" t="s">
        <v>74</v>
      </c>
      <c r="B23" s="23" t="s">
        <v>75</v>
      </c>
      <c r="C23" s="24" t="s">
        <v>75</v>
      </c>
      <c r="D23" s="25" t="s">
        <v>27</v>
      </c>
      <c r="E23" s="26">
        <v>0</v>
      </c>
      <c r="F23" s="27">
        <v>0</v>
      </c>
      <c r="G23" s="27">
        <v>0</v>
      </c>
      <c r="H23" s="26">
        <v>0</v>
      </c>
      <c r="I23" s="27">
        <v>41871</v>
      </c>
      <c r="J23" s="27">
        <v>2016</v>
      </c>
      <c r="K23" s="27">
        <v>4775</v>
      </c>
      <c r="L23" s="27">
        <v>1187</v>
      </c>
      <c r="M23" s="28">
        <v>1999</v>
      </c>
      <c r="N23" s="26">
        <v>51848</v>
      </c>
      <c r="O23" s="27">
        <v>0</v>
      </c>
      <c r="P23" s="27">
        <v>0</v>
      </c>
      <c r="Q23" s="26">
        <v>0</v>
      </c>
      <c r="R23" s="29">
        <v>51848</v>
      </c>
      <c r="S23" s="26">
        <v>54626</v>
      </c>
      <c r="T23" s="26">
        <v>-2778</v>
      </c>
      <c r="U23" s="30">
        <v>-5.0854904258045619E-2</v>
      </c>
      <c r="V23" s="6"/>
    </row>
    <row r="24" spans="1:22" ht="14.25" customHeight="1" x14ac:dyDescent="0.3">
      <c r="A24" s="23" t="s">
        <v>76</v>
      </c>
      <c r="B24" s="23" t="s">
        <v>77</v>
      </c>
      <c r="C24" s="24" t="s">
        <v>78</v>
      </c>
      <c r="D24" s="25" t="s">
        <v>39</v>
      </c>
      <c r="E24" s="26">
        <v>71415</v>
      </c>
      <c r="F24" s="27">
        <v>0</v>
      </c>
      <c r="G24" s="27">
        <v>0</v>
      </c>
      <c r="H24" s="26">
        <v>71415</v>
      </c>
      <c r="I24" s="27">
        <v>71031</v>
      </c>
      <c r="J24" s="27">
        <v>21095</v>
      </c>
      <c r="K24" s="27">
        <v>19780</v>
      </c>
      <c r="L24" s="27">
        <v>17373</v>
      </c>
      <c r="M24" s="28">
        <v>5520</v>
      </c>
      <c r="N24" s="26">
        <v>134799</v>
      </c>
      <c r="O24" s="27">
        <v>0</v>
      </c>
      <c r="P24" s="27">
        <v>0</v>
      </c>
      <c r="Q24" s="26">
        <v>0</v>
      </c>
      <c r="R24" s="29">
        <v>206214</v>
      </c>
      <c r="S24" s="26">
        <v>187062</v>
      </c>
      <c r="T24" s="26">
        <v>19152</v>
      </c>
      <c r="U24" s="30">
        <v>0.1023831670782949</v>
      </c>
      <c r="V24" s="6"/>
    </row>
    <row r="25" spans="1:22" ht="14.25" customHeight="1" x14ac:dyDescent="0.3">
      <c r="A25" s="23" t="s">
        <v>79</v>
      </c>
      <c r="B25" s="23" t="s">
        <v>80</v>
      </c>
      <c r="C25" s="24" t="s">
        <v>80</v>
      </c>
      <c r="D25" s="25" t="s">
        <v>31</v>
      </c>
      <c r="E25" s="26">
        <v>11460</v>
      </c>
      <c r="F25" s="27">
        <v>0</v>
      </c>
      <c r="G25" s="27">
        <v>0</v>
      </c>
      <c r="H25" s="26">
        <v>11460</v>
      </c>
      <c r="I25" s="27">
        <v>0</v>
      </c>
      <c r="J25" s="27">
        <v>0</v>
      </c>
      <c r="K25" s="27">
        <v>5446</v>
      </c>
      <c r="L25" s="27">
        <v>1000</v>
      </c>
      <c r="M25" s="28">
        <v>418</v>
      </c>
      <c r="N25" s="26">
        <v>6864</v>
      </c>
      <c r="O25" s="27">
        <v>0</v>
      </c>
      <c r="P25" s="27">
        <v>0</v>
      </c>
      <c r="Q25" s="26">
        <v>0</v>
      </c>
      <c r="R25" s="29">
        <v>18324</v>
      </c>
      <c r="S25" s="26">
        <v>16218</v>
      </c>
      <c r="T25" s="26">
        <v>2106</v>
      </c>
      <c r="U25" s="30">
        <v>0.12985571587125419</v>
      </c>
      <c r="V25" s="6"/>
    </row>
    <row r="26" spans="1:22" ht="14.25" customHeight="1" x14ac:dyDescent="0.3">
      <c r="A26" s="23" t="s">
        <v>81</v>
      </c>
      <c r="B26" s="23" t="s">
        <v>82</v>
      </c>
      <c r="C26" s="24" t="s">
        <v>83</v>
      </c>
      <c r="D26" s="25" t="s">
        <v>56</v>
      </c>
      <c r="E26" s="26">
        <v>42251</v>
      </c>
      <c r="F26" s="27">
        <v>0</v>
      </c>
      <c r="G26" s="27">
        <v>0</v>
      </c>
      <c r="H26" s="26">
        <v>42251</v>
      </c>
      <c r="I26" s="27">
        <v>0</v>
      </c>
      <c r="J26" s="27">
        <v>0</v>
      </c>
      <c r="K26" s="27">
        <v>37515</v>
      </c>
      <c r="L26" s="27">
        <v>1000</v>
      </c>
      <c r="M26" s="28">
        <v>1522</v>
      </c>
      <c r="N26" s="26">
        <v>40037</v>
      </c>
      <c r="O26" s="27">
        <v>0</v>
      </c>
      <c r="P26" s="27">
        <v>0</v>
      </c>
      <c r="Q26" s="26">
        <v>0</v>
      </c>
      <c r="R26" s="29">
        <v>82288</v>
      </c>
      <c r="S26" s="26">
        <v>83214</v>
      </c>
      <c r="T26" s="26">
        <v>-926</v>
      </c>
      <c r="U26" s="30">
        <v>-1.1127935203211E-2</v>
      </c>
      <c r="V26" s="6"/>
    </row>
    <row r="27" spans="1:22" ht="14.25" customHeight="1" x14ac:dyDescent="0.3">
      <c r="A27" s="23" t="s">
        <v>84</v>
      </c>
      <c r="B27" s="23" t="s">
        <v>85</v>
      </c>
      <c r="C27" s="24" t="s">
        <v>86</v>
      </c>
      <c r="D27" s="25" t="s">
        <v>56</v>
      </c>
      <c r="E27" s="26">
        <v>432295</v>
      </c>
      <c r="F27" s="27">
        <v>0</v>
      </c>
      <c r="G27" s="27">
        <v>0</v>
      </c>
      <c r="H27" s="26">
        <v>432295</v>
      </c>
      <c r="I27" s="27">
        <v>2971983</v>
      </c>
      <c r="J27" s="27">
        <v>390290</v>
      </c>
      <c r="K27" s="27">
        <v>71896</v>
      </c>
      <c r="L27" s="27">
        <v>1123245</v>
      </c>
      <c r="M27" s="28">
        <v>192826</v>
      </c>
      <c r="N27" s="26">
        <v>4750240</v>
      </c>
      <c r="O27" s="27">
        <v>0</v>
      </c>
      <c r="P27" s="27">
        <v>0</v>
      </c>
      <c r="Q27" s="26">
        <v>0</v>
      </c>
      <c r="R27" s="29">
        <v>5182535</v>
      </c>
      <c r="S27" s="26">
        <v>3515517</v>
      </c>
      <c r="T27" s="26">
        <v>1667018</v>
      </c>
      <c r="U27" s="30">
        <v>0.47418857596194242</v>
      </c>
      <c r="V27" s="6"/>
    </row>
    <row r="28" spans="1:22" ht="14.25" customHeight="1" x14ac:dyDescent="0.3">
      <c r="A28" s="23" t="s">
        <v>87</v>
      </c>
      <c r="B28" s="23" t="s">
        <v>88</v>
      </c>
      <c r="C28" s="24" t="s">
        <v>89</v>
      </c>
      <c r="D28" s="25" t="s">
        <v>48</v>
      </c>
      <c r="E28" s="26">
        <v>59939</v>
      </c>
      <c r="F28" s="27">
        <v>0</v>
      </c>
      <c r="G28" s="27">
        <v>0</v>
      </c>
      <c r="H28" s="26">
        <v>59939</v>
      </c>
      <c r="I28" s="27">
        <v>22352</v>
      </c>
      <c r="J28" s="27">
        <v>1445</v>
      </c>
      <c r="K28" s="27">
        <v>44895</v>
      </c>
      <c r="L28" s="27">
        <v>7717</v>
      </c>
      <c r="M28" s="28">
        <v>6028</v>
      </c>
      <c r="N28" s="26">
        <v>82437</v>
      </c>
      <c r="O28" s="27">
        <v>0</v>
      </c>
      <c r="P28" s="27">
        <v>0</v>
      </c>
      <c r="Q28" s="26">
        <v>0</v>
      </c>
      <c r="R28" s="29">
        <v>142376</v>
      </c>
      <c r="S28" s="26">
        <v>169548</v>
      </c>
      <c r="T28" s="26">
        <v>-27172</v>
      </c>
      <c r="U28" s="30">
        <v>-0.16026140090121971</v>
      </c>
      <c r="V28" s="6"/>
    </row>
    <row r="29" spans="1:22" ht="14.25" customHeight="1" x14ac:dyDescent="0.3">
      <c r="A29" s="23" t="s">
        <v>90</v>
      </c>
      <c r="B29" s="23" t="s">
        <v>91</v>
      </c>
      <c r="C29" s="24" t="s">
        <v>92</v>
      </c>
      <c r="D29" s="25" t="s">
        <v>27</v>
      </c>
      <c r="E29" s="26">
        <v>269148</v>
      </c>
      <c r="F29" s="27">
        <v>0</v>
      </c>
      <c r="G29" s="27">
        <v>0</v>
      </c>
      <c r="H29" s="26">
        <v>269148</v>
      </c>
      <c r="I29" s="27">
        <v>378051</v>
      </c>
      <c r="J29" s="27">
        <v>26985</v>
      </c>
      <c r="K29" s="27">
        <v>387660</v>
      </c>
      <c r="L29" s="27">
        <v>169105</v>
      </c>
      <c r="M29" s="28">
        <v>41060</v>
      </c>
      <c r="N29" s="26">
        <v>1002861</v>
      </c>
      <c r="O29" s="27">
        <v>0</v>
      </c>
      <c r="P29" s="27">
        <v>0</v>
      </c>
      <c r="Q29" s="26">
        <v>0</v>
      </c>
      <c r="R29" s="29">
        <v>1272009</v>
      </c>
      <c r="S29" s="26">
        <v>1340894</v>
      </c>
      <c r="T29" s="26">
        <v>-68885</v>
      </c>
      <c r="U29" s="30">
        <v>-5.1372442564438348E-2</v>
      </c>
      <c r="V29" s="6"/>
    </row>
    <row r="30" spans="1:22" ht="14.25" customHeight="1" x14ac:dyDescent="0.3">
      <c r="A30" s="23" t="s">
        <v>93</v>
      </c>
      <c r="B30" s="23" t="s">
        <v>94</v>
      </c>
      <c r="C30" s="24" t="s">
        <v>94</v>
      </c>
      <c r="D30" s="25" t="s">
        <v>52</v>
      </c>
      <c r="E30" s="26">
        <v>5640195</v>
      </c>
      <c r="F30" s="27">
        <v>1351165</v>
      </c>
      <c r="G30" s="27">
        <v>0</v>
      </c>
      <c r="H30" s="26">
        <v>6991360</v>
      </c>
      <c r="I30" s="27">
        <v>3238345</v>
      </c>
      <c r="J30" s="27">
        <v>714762</v>
      </c>
      <c r="K30" s="27">
        <v>331948</v>
      </c>
      <c r="L30" s="27">
        <v>591623</v>
      </c>
      <c r="M30" s="28">
        <v>202822</v>
      </c>
      <c r="N30" s="26">
        <v>5079500</v>
      </c>
      <c r="O30" s="27">
        <v>0</v>
      </c>
      <c r="P30" s="27">
        <v>0</v>
      </c>
      <c r="Q30" s="26">
        <v>0</v>
      </c>
      <c r="R30" s="29">
        <v>12070860</v>
      </c>
      <c r="S30" s="26">
        <v>13198359</v>
      </c>
      <c r="T30" s="26">
        <v>-1127499</v>
      </c>
      <c r="U30" s="30">
        <v>-8.5427211064648262E-2</v>
      </c>
      <c r="V30" s="6"/>
    </row>
    <row r="31" spans="1:22" ht="14.25" customHeight="1" x14ac:dyDescent="0.3">
      <c r="A31" s="23" t="s">
        <v>95</v>
      </c>
      <c r="B31" s="23" t="s">
        <v>96</v>
      </c>
      <c r="C31" s="24" t="s">
        <v>96</v>
      </c>
      <c r="D31" s="25" t="s">
        <v>52</v>
      </c>
      <c r="E31" s="26">
        <v>59790</v>
      </c>
      <c r="F31" s="27">
        <v>0</v>
      </c>
      <c r="G31" s="27">
        <v>0</v>
      </c>
      <c r="H31" s="26">
        <v>59790</v>
      </c>
      <c r="I31" s="27">
        <v>36472</v>
      </c>
      <c r="J31" s="27">
        <v>6393</v>
      </c>
      <c r="K31" s="27">
        <v>900</v>
      </c>
      <c r="L31" s="27">
        <v>1963</v>
      </c>
      <c r="M31" s="28">
        <v>2536</v>
      </c>
      <c r="N31" s="26">
        <v>48264</v>
      </c>
      <c r="O31" s="27">
        <v>0</v>
      </c>
      <c r="P31" s="27">
        <v>0</v>
      </c>
      <c r="Q31" s="26">
        <v>0</v>
      </c>
      <c r="R31" s="29">
        <v>108054</v>
      </c>
      <c r="S31" s="26">
        <v>121094</v>
      </c>
      <c r="T31" s="26">
        <v>-13040</v>
      </c>
      <c r="U31" s="30">
        <v>-0.10768493897302921</v>
      </c>
      <c r="V31" s="6"/>
    </row>
    <row r="32" spans="1:22" ht="14.25" customHeight="1" x14ac:dyDescent="0.3">
      <c r="A32" s="23" t="s">
        <v>97</v>
      </c>
      <c r="B32" s="23" t="s">
        <v>98</v>
      </c>
      <c r="C32" s="24" t="s">
        <v>99</v>
      </c>
      <c r="D32" s="25" t="s">
        <v>52</v>
      </c>
      <c r="E32" s="26">
        <v>275298</v>
      </c>
      <c r="F32" s="27">
        <v>151667</v>
      </c>
      <c r="G32" s="27">
        <v>0</v>
      </c>
      <c r="H32" s="26">
        <v>426965</v>
      </c>
      <c r="I32" s="27">
        <v>399245</v>
      </c>
      <c r="J32" s="27">
        <v>118728</v>
      </c>
      <c r="K32" s="27">
        <v>32906</v>
      </c>
      <c r="L32" s="27">
        <v>72589</v>
      </c>
      <c r="M32" s="28">
        <v>35062</v>
      </c>
      <c r="N32" s="26">
        <v>658530</v>
      </c>
      <c r="O32" s="27">
        <v>0</v>
      </c>
      <c r="P32" s="27">
        <v>0</v>
      </c>
      <c r="Q32" s="26">
        <v>0</v>
      </c>
      <c r="R32" s="29">
        <v>1085495</v>
      </c>
      <c r="S32" s="26">
        <v>1086564</v>
      </c>
      <c r="T32" s="26">
        <v>-1069</v>
      </c>
      <c r="U32" s="30">
        <v>-9.8383528259725155E-4</v>
      </c>
      <c r="V32" s="6"/>
    </row>
    <row r="33" spans="1:22" ht="14.25" customHeight="1" x14ac:dyDescent="0.3">
      <c r="A33" s="23" t="s">
        <v>100</v>
      </c>
      <c r="B33" s="23" t="s">
        <v>101</v>
      </c>
      <c r="C33" s="24" t="s">
        <v>101</v>
      </c>
      <c r="D33" s="25" t="s">
        <v>102</v>
      </c>
      <c r="E33" s="26">
        <v>3571</v>
      </c>
      <c r="F33" s="27">
        <v>0</v>
      </c>
      <c r="G33" s="27">
        <v>0</v>
      </c>
      <c r="H33" s="26">
        <v>3571</v>
      </c>
      <c r="I33" s="27">
        <v>32931</v>
      </c>
      <c r="J33" s="27">
        <v>7145</v>
      </c>
      <c r="K33" s="27">
        <v>3157</v>
      </c>
      <c r="L33" s="27">
        <v>9509</v>
      </c>
      <c r="M33" s="28">
        <v>2715</v>
      </c>
      <c r="N33" s="26">
        <v>55457</v>
      </c>
      <c r="O33" s="27">
        <v>0</v>
      </c>
      <c r="P33" s="27">
        <v>0</v>
      </c>
      <c r="Q33" s="26">
        <v>0</v>
      </c>
      <c r="R33" s="29">
        <v>59028</v>
      </c>
      <c r="S33" s="26">
        <v>53456</v>
      </c>
      <c r="T33" s="26">
        <v>5572</v>
      </c>
      <c r="U33" s="30">
        <v>0.1042352589045196</v>
      </c>
      <c r="V33" s="6"/>
    </row>
    <row r="34" spans="1:22" ht="14.25" customHeight="1" x14ac:dyDescent="0.3">
      <c r="A34" s="23" t="s">
        <v>103</v>
      </c>
      <c r="B34" s="23" t="s">
        <v>104</v>
      </c>
      <c r="C34" s="24" t="s">
        <v>104</v>
      </c>
      <c r="D34" s="25" t="s">
        <v>39</v>
      </c>
      <c r="E34" s="26">
        <v>272939</v>
      </c>
      <c r="F34" s="27">
        <v>0</v>
      </c>
      <c r="G34" s="27">
        <v>0</v>
      </c>
      <c r="H34" s="26">
        <v>272939</v>
      </c>
      <c r="I34" s="27">
        <v>48090</v>
      </c>
      <c r="J34" s="27">
        <v>7549</v>
      </c>
      <c r="K34" s="27">
        <v>16828</v>
      </c>
      <c r="L34" s="27">
        <v>12563</v>
      </c>
      <c r="M34" s="28">
        <v>3581</v>
      </c>
      <c r="N34" s="26">
        <v>88611</v>
      </c>
      <c r="O34" s="27">
        <v>0</v>
      </c>
      <c r="P34" s="27">
        <v>0</v>
      </c>
      <c r="Q34" s="26">
        <v>0</v>
      </c>
      <c r="R34" s="29">
        <v>361550</v>
      </c>
      <c r="S34" s="26">
        <v>400760</v>
      </c>
      <c r="T34" s="26">
        <v>-39210</v>
      </c>
      <c r="U34" s="30">
        <v>-9.7839105699171577E-2</v>
      </c>
      <c r="V34" s="6"/>
    </row>
    <row r="35" spans="1:22" ht="14.25" customHeight="1" x14ac:dyDescent="0.3">
      <c r="A35" s="23" t="s">
        <v>105</v>
      </c>
      <c r="B35" s="23" t="s">
        <v>106</v>
      </c>
      <c r="C35" s="24" t="s">
        <v>107</v>
      </c>
      <c r="D35" s="25" t="s">
        <v>65</v>
      </c>
      <c r="E35" s="26">
        <v>39361</v>
      </c>
      <c r="F35" s="27">
        <v>0</v>
      </c>
      <c r="G35" s="27">
        <v>0</v>
      </c>
      <c r="H35" s="26">
        <v>39361</v>
      </c>
      <c r="I35" s="27">
        <v>97483</v>
      </c>
      <c r="J35" s="27">
        <v>19267</v>
      </c>
      <c r="K35" s="27">
        <v>5059</v>
      </c>
      <c r="L35" s="27">
        <v>28586</v>
      </c>
      <c r="M35" s="28">
        <v>5789</v>
      </c>
      <c r="N35" s="26">
        <v>156184</v>
      </c>
      <c r="O35" s="27">
        <v>0</v>
      </c>
      <c r="P35" s="27">
        <v>0</v>
      </c>
      <c r="Q35" s="26">
        <v>0</v>
      </c>
      <c r="R35" s="29">
        <v>195545</v>
      </c>
      <c r="S35" s="26">
        <v>263717</v>
      </c>
      <c r="T35" s="26">
        <v>-68172</v>
      </c>
      <c r="U35" s="30">
        <v>-0.25850438159087202</v>
      </c>
      <c r="V35" s="6"/>
    </row>
    <row r="36" spans="1:22" ht="14.25" customHeight="1" x14ac:dyDescent="0.3">
      <c r="A36" s="23" t="s">
        <v>108</v>
      </c>
      <c r="B36" s="23" t="s">
        <v>109</v>
      </c>
      <c r="C36" s="24" t="s">
        <v>110</v>
      </c>
      <c r="D36" s="25" t="s">
        <v>65</v>
      </c>
      <c r="E36" s="26">
        <v>910777</v>
      </c>
      <c r="F36" s="27">
        <v>0</v>
      </c>
      <c r="G36" s="27">
        <v>0</v>
      </c>
      <c r="H36" s="26">
        <v>910777</v>
      </c>
      <c r="I36" s="27">
        <v>176053</v>
      </c>
      <c r="J36" s="27">
        <v>28116</v>
      </c>
      <c r="K36" s="27">
        <v>298825</v>
      </c>
      <c r="L36" s="27">
        <v>75698</v>
      </c>
      <c r="M36" s="28">
        <v>23603</v>
      </c>
      <c r="N36" s="26">
        <v>602295</v>
      </c>
      <c r="O36" s="27">
        <v>0</v>
      </c>
      <c r="P36" s="27">
        <v>0</v>
      </c>
      <c r="Q36" s="26">
        <v>0</v>
      </c>
      <c r="R36" s="29">
        <v>1513072</v>
      </c>
      <c r="S36" s="26">
        <v>1339637</v>
      </c>
      <c r="T36" s="26">
        <v>173435</v>
      </c>
      <c r="U36" s="30">
        <v>0.12946417574313041</v>
      </c>
      <c r="V36" s="6"/>
    </row>
    <row r="37" spans="1:22" ht="14.25" customHeight="1" x14ac:dyDescent="0.3">
      <c r="A37" s="23" t="s">
        <v>111</v>
      </c>
      <c r="B37" s="23" t="s">
        <v>112</v>
      </c>
      <c r="C37" s="24" t="s">
        <v>113</v>
      </c>
      <c r="D37" s="25" t="s">
        <v>27</v>
      </c>
      <c r="E37" s="26">
        <v>0</v>
      </c>
      <c r="F37" s="27">
        <v>0</v>
      </c>
      <c r="G37" s="27">
        <v>0</v>
      </c>
      <c r="H37" s="26">
        <v>0</v>
      </c>
      <c r="I37" s="27">
        <v>25709</v>
      </c>
      <c r="J37" s="27">
        <v>1905</v>
      </c>
      <c r="K37" s="27">
        <v>0</v>
      </c>
      <c r="L37" s="27">
        <v>7598</v>
      </c>
      <c r="M37" s="28">
        <v>1492</v>
      </c>
      <c r="N37" s="26">
        <v>36704</v>
      </c>
      <c r="O37" s="27">
        <v>0</v>
      </c>
      <c r="P37" s="27">
        <v>0</v>
      </c>
      <c r="Q37" s="26">
        <v>0</v>
      </c>
      <c r="R37" s="29">
        <v>36704</v>
      </c>
      <c r="S37" s="26">
        <v>58332</v>
      </c>
      <c r="T37" s="26">
        <v>-21628</v>
      </c>
      <c r="U37" s="30">
        <v>-0.37077418912432292</v>
      </c>
      <c r="V37" s="6"/>
    </row>
    <row r="38" spans="1:22" ht="14.25" customHeight="1" x14ac:dyDescent="0.3">
      <c r="A38" s="23" t="s">
        <v>114</v>
      </c>
      <c r="B38" s="23" t="s">
        <v>115</v>
      </c>
      <c r="C38" s="24" t="s">
        <v>116</v>
      </c>
      <c r="D38" s="25" t="s">
        <v>65</v>
      </c>
      <c r="E38" s="26">
        <v>0</v>
      </c>
      <c r="F38" s="27">
        <v>0</v>
      </c>
      <c r="G38" s="27">
        <v>0</v>
      </c>
      <c r="H38" s="26">
        <v>0</v>
      </c>
      <c r="I38" s="27">
        <v>0</v>
      </c>
      <c r="J38" s="27">
        <v>0</v>
      </c>
      <c r="K38" s="27">
        <v>0</v>
      </c>
      <c r="L38" s="27">
        <v>0</v>
      </c>
      <c r="M38" s="28">
        <v>0</v>
      </c>
      <c r="N38" s="26">
        <v>0</v>
      </c>
      <c r="O38" s="27">
        <v>0</v>
      </c>
      <c r="P38" s="27">
        <v>0</v>
      </c>
      <c r="Q38" s="26">
        <v>0</v>
      </c>
      <c r="R38" s="29">
        <v>0</v>
      </c>
      <c r="S38" s="26">
        <v>0</v>
      </c>
      <c r="T38" s="26">
        <v>0</v>
      </c>
      <c r="U38" s="30">
        <v>0</v>
      </c>
      <c r="V38" s="6"/>
    </row>
    <row r="39" spans="1:22" ht="14.25" customHeight="1" x14ac:dyDescent="0.3">
      <c r="A39" s="23" t="s">
        <v>117</v>
      </c>
      <c r="B39" s="23" t="s">
        <v>118</v>
      </c>
      <c r="C39" s="24" t="s">
        <v>118</v>
      </c>
      <c r="D39" s="25" t="s">
        <v>119</v>
      </c>
      <c r="E39" s="26">
        <v>24713</v>
      </c>
      <c r="F39" s="27">
        <v>0</v>
      </c>
      <c r="G39" s="27">
        <v>0</v>
      </c>
      <c r="H39" s="26">
        <v>24713</v>
      </c>
      <c r="I39" s="27">
        <v>40802</v>
      </c>
      <c r="J39" s="27">
        <v>8590</v>
      </c>
      <c r="K39" s="27">
        <v>2502</v>
      </c>
      <c r="L39" s="27">
        <v>6098</v>
      </c>
      <c r="M39" s="28">
        <v>2596</v>
      </c>
      <c r="N39" s="26">
        <v>60588</v>
      </c>
      <c r="O39" s="27">
        <v>0</v>
      </c>
      <c r="P39" s="27">
        <v>0</v>
      </c>
      <c r="Q39" s="26">
        <v>0</v>
      </c>
      <c r="R39" s="29">
        <v>85301</v>
      </c>
      <c r="S39" s="26">
        <v>96924</v>
      </c>
      <c r="T39" s="26">
        <v>-11623</v>
      </c>
      <c r="U39" s="30">
        <v>-0.1199186991869919</v>
      </c>
      <c r="V39" s="6"/>
    </row>
    <row r="40" spans="1:22" ht="14.25" customHeight="1" x14ac:dyDescent="0.3">
      <c r="A40" s="23" t="s">
        <v>120</v>
      </c>
      <c r="B40" s="23" t="s">
        <v>121</v>
      </c>
      <c r="C40" s="24" t="s">
        <v>122</v>
      </c>
      <c r="D40" s="25" t="s">
        <v>56</v>
      </c>
      <c r="E40" s="26">
        <v>3087989</v>
      </c>
      <c r="F40" s="27">
        <v>217104</v>
      </c>
      <c r="G40" s="27">
        <v>0</v>
      </c>
      <c r="H40" s="26">
        <v>3305093</v>
      </c>
      <c r="I40" s="27">
        <v>1312033</v>
      </c>
      <c r="J40" s="27">
        <v>185396</v>
      </c>
      <c r="K40" s="27">
        <v>222708</v>
      </c>
      <c r="L40" s="27">
        <v>414013</v>
      </c>
      <c r="M40" s="28">
        <v>95070</v>
      </c>
      <c r="N40" s="26">
        <v>2229220</v>
      </c>
      <c r="O40" s="27">
        <v>0</v>
      </c>
      <c r="P40" s="27">
        <v>0</v>
      </c>
      <c r="Q40" s="26">
        <v>0</v>
      </c>
      <c r="R40" s="29">
        <v>5534313</v>
      </c>
      <c r="S40" s="26">
        <v>6261998</v>
      </c>
      <c r="T40" s="26">
        <v>-727685</v>
      </c>
      <c r="U40" s="30">
        <v>-0.1162065206664071</v>
      </c>
      <c r="V40" s="6"/>
    </row>
    <row r="41" spans="1:22" ht="14.25" customHeight="1" x14ac:dyDescent="0.3">
      <c r="A41" s="23" t="s">
        <v>123</v>
      </c>
      <c r="B41" s="23" t="s">
        <v>124</v>
      </c>
      <c r="C41" s="24" t="s">
        <v>125</v>
      </c>
      <c r="D41" s="25" t="s">
        <v>56</v>
      </c>
      <c r="E41" s="26">
        <v>103070</v>
      </c>
      <c r="F41" s="27">
        <v>0</v>
      </c>
      <c r="G41" s="27">
        <v>0</v>
      </c>
      <c r="H41" s="26">
        <v>103070</v>
      </c>
      <c r="I41" s="27">
        <v>0</v>
      </c>
      <c r="J41" s="27">
        <v>0</v>
      </c>
      <c r="K41" s="27">
        <v>63664</v>
      </c>
      <c r="L41" s="27">
        <v>1830</v>
      </c>
      <c r="M41" s="28">
        <v>1731</v>
      </c>
      <c r="N41" s="26">
        <v>67225</v>
      </c>
      <c r="O41" s="27">
        <v>0</v>
      </c>
      <c r="P41" s="27">
        <v>0</v>
      </c>
      <c r="Q41" s="26">
        <v>0</v>
      </c>
      <c r="R41" s="29">
        <v>170295</v>
      </c>
      <c r="S41" s="26">
        <v>171760</v>
      </c>
      <c r="T41" s="26">
        <v>-1465</v>
      </c>
      <c r="U41" s="30">
        <v>-8.5293432696786214E-3</v>
      </c>
      <c r="V41" s="6"/>
    </row>
    <row r="42" spans="1:22" ht="14.25" customHeight="1" x14ac:dyDescent="0.3">
      <c r="A42" s="23" t="s">
        <v>126</v>
      </c>
      <c r="B42" s="23" t="s">
        <v>127</v>
      </c>
      <c r="C42" s="24" t="s">
        <v>128</v>
      </c>
      <c r="D42" s="25" t="s">
        <v>39</v>
      </c>
      <c r="E42" s="26">
        <v>39727</v>
      </c>
      <c r="F42" s="27">
        <v>0</v>
      </c>
      <c r="G42" s="27">
        <v>0</v>
      </c>
      <c r="H42" s="26">
        <v>39727</v>
      </c>
      <c r="I42" s="27">
        <v>40624</v>
      </c>
      <c r="J42" s="27">
        <v>10001</v>
      </c>
      <c r="K42" s="27">
        <v>21500</v>
      </c>
      <c r="L42" s="27">
        <v>7187</v>
      </c>
      <c r="M42" s="28">
        <v>1790</v>
      </c>
      <c r="N42" s="26">
        <v>81102</v>
      </c>
      <c r="O42" s="27">
        <v>0</v>
      </c>
      <c r="P42" s="27">
        <v>0</v>
      </c>
      <c r="Q42" s="26">
        <v>0</v>
      </c>
      <c r="R42" s="29">
        <v>120829</v>
      </c>
      <c r="S42" s="26">
        <v>344429</v>
      </c>
      <c r="T42" s="26">
        <v>-223600</v>
      </c>
      <c r="U42" s="30">
        <v>-0.64919039918241495</v>
      </c>
      <c r="V42" s="6"/>
    </row>
    <row r="43" spans="1:22" ht="14.25" customHeight="1" x14ac:dyDescent="0.3">
      <c r="A43" s="23" t="s">
        <v>129</v>
      </c>
      <c r="B43" s="23" t="s">
        <v>130</v>
      </c>
      <c r="C43" s="24" t="s">
        <v>131</v>
      </c>
      <c r="D43" s="25" t="s">
        <v>27</v>
      </c>
      <c r="E43" s="26">
        <v>0</v>
      </c>
      <c r="F43" s="27">
        <v>0</v>
      </c>
      <c r="G43" s="27">
        <v>0</v>
      </c>
      <c r="H43" s="26">
        <v>0</v>
      </c>
      <c r="I43" s="27">
        <v>233035</v>
      </c>
      <c r="J43" s="27">
        <v>71712</v>
      </c>
      <c r="K43" s="27">
        <v>0</v>
      </c>
      <c r="L43" s="27">
        <v>1747</v>
      </c>
      <c r="M43" s="28">
        <v>30</v>
      </c>
      <c r="N43" s="26">
        <v>306524</v>
      </c>
      <c r="O43" s="27">
        <v>0</v>
      </c>
      <c r="P43" s="27">
        <v>0</v>
      </c>
      <c r="Q43" s="26">
        <v>0</v>
      </c>
      <c r="R43" s="29">
        <v>306524</v>
      </c>
      <c r="S43" s="26">
        <v>875550</v>
      </c>
      <c r="T43" s="26">
        <v>-569026</v>
      </c>
      <c r="U43" s="30">
        <v>-0.64990691565301806</v>
      </c>
      <c r="V43" s="6"/>
    </row>
    <row r="44" spans="1:22" ht="14.25" customHeight="1" x14ac:dyDescent="0.3">
      <c r="A44" s="23" t="s">
        <v>132</v>
      </c>
      <c r="B44" s="23" t="s">
        <v>133</v>
      </c>
      <c r="C44" s="24" t="s">
        <v>133</v>
      </c>
      <c r="D44" s="25" t="s">
        <v>31</v>
      </c>
      <c r="E44" s="26">
        <v>0</v>
      </c>
      <c r="F44" s="27">
        <v>0</v>
      </c>
      <c r="G44" s="27">
        <v>0</v>
      </c>
      <c r="H44" s="26">
        <v>0</v>
      </c>
      <c r="I44" s="27">
        <v>2786</v>
      </c>
      <c r="J44" s="27">
        <v>311</v>
      </c>
      <c r="K44" s="27">
        <v>0</v>
      </c>
      <c r="L44" s="27">
        <v>1102</v>
      </c>
      <c r="M44" s="28">
        <v>388</v>
      </c>
      <c r="N44" s="26">
        <v>4587</v>
      </c>
      <c r="O44" s="27">
        <v>0</v>
      </c>
      <c r="P44" s="27">
        <v>0</v>
      </c>
      <c r="Q44" s="26">
        <v>0</v>
      </c>
      <c r="R44" s="29">
        <v>4587</v>
      </c>
      <c r="S44" s="26">
        <v>6473</v>
      </c>
      <c r="T44" s="26">
        <v>-1886</v>
      </c>
      <c r="U44" s="30">
        <v>-0.29136412791595862</v>
      </c>
      <c r="V44" s="6"/>
    </row>
    <row r="45" spans="1:22" ht="14.25" customHeight="1" x14ac:dyDescent="0.3">
      <c r="A45" s="23" t="s">
        <v>134</v>
      </c>
      <c r="B45" s="23" t="s">
        <v>135</v>
      </c>
      <c r="C45" s="24" t="s">
        <v>135</v>
      </c>
      <c r="D45" s="25" t="s">
        <v>31</v>
      </c>
      <c r="E45" s="26">
        <v>16077</v>
      </c>
      <c r="F45" s="27">
        <v>0</v>
      </c>
      <c r="G45" s="27">
        <v>0</v>
      </c>
      <c r="H45" s="26">
        <v>16077</v>
      </c>
      <c r="I45" s="27">
        <v>2250</v>
      </c>
      <c r="J45" s="27">
        <v>0</v>
      </c>
      <c r="K45" s="27">
        <v>0</v>
      </c>
      <c r="L45" s="27">
        <v>1000</v>
      </c>
      <c r="M45" s="28">
        <v>209</v>
      </c>
      <c r="N45" s="26">
        <v>3459</v>
      </c>
      <c r="O45" s="27">
        <v>0</v>
      </c>
      <c r="P45" s="27">
        <v>0</v>
      </c>
      <c r="Q45" s="26">
        <v>0</v>
      </c>
      <c r="R45" s="29">
        <v>19536</v>
      </c>
      <c r="S45" s="26">
        <v>11273</v>
      </c>
      <c r="T45" s="26">
        <v>8263</v>
      </c>
      <c r="U45" s="30">
        <v>0.7329903308790916</v>
      </c>
      <c r="V45" s="6"/>
    </row>
    <row r="46" spans="1:22" ht="14.25" customHeight="1" x14ac:dyDescent="0.3">
      <c r="A46" s="23" t="s">
        <v>136</v>
      </c>
      <c r="B46" s="23" t="s">
        <v>137</v>
      </c>
      <c r="C46" s="24" t="s">
        <v>137</v>
      </c>
      <c r="D46" s="25" t="s">
        <v>27</v>
      </c>
      <c r="E46" s="26">
        <v>3235692</v>
      </c>
      <c r="F46" s="27">
        <v>168767</v>
      </c>
      <c r="G46" s="27">
        <v>0</v>
      </c>
      <c r="H46" s="26">
        <v>3404459</v>
      </c>
      <c r="I46" s="27">
        <v>772474</v>
      </c>
      <c r="J46" s="27">
        <v>42246</v>
      </c>
      <c r="K46" s="27">
        <v>50886</v>
      </c>
      <c r="L46" s="27">
        <v>212613</v>
      </c>
      <c r="M46" s="28">
        <v>66424</v>
      </c>
      <c r="N46" s="26">
        <v>1144643</v>
      </c>
      <c r="O46" s="27">
        <v>0</v>
      </c>
      <c r="P46" s="27">
        <v>0</v>
      </c>
      <c r="Q46" s="26">
        <v>0</v>
      </c>
      <c r="R46" s="29">
        <v>4549102</v>
      </c>
      <c r="S46" s="26">
        <v>4353700</v>
      </c>
      <c r="T46" s="26">
        <v>195402</v>
      </c>
      <c r="U46" s="30">
        <v>4.4881824654891239E-2</v>
      </c>
      <c r="V46" s="6"/>
    </row>
    <row r="47" spans="1:22" ht="14.25" customHeight="1" x14ac:dyDescent="0.3">
      <c r="A47" s="23" t="s">
        <v>138</v>
      </c>
      <c r="B47" s="23" t="s">
        <v>139</v>
      </c>
      <c r="C47" s="24" t="s">
        <v>140</v>
      </c>
      <c r="D47" s="25" t="s">
        <v>31</v>
      </c>
      <c r="E47" s="26">
        <v>0</v>
      </c>
      <c r="F47" s="27">
        <v>0</v>
      </c>
      <c r="G47" s="27">
        <v>0</v>
      </c>
      <c r="H47" s="26">
        <v>0</v>
      </c>
      <c r="I47" s="27">
        <v>0</v>
      </c>
      <c r="J47" s="27">
        <v>0</v>
      </c>
      <c r="K47" s="27">
        <v>0</v>
      </c>
      <c r="L47" s="27">
        <v>0</v>
      </c>
      <c r="M47" s="28">
        <v>0</v>
      </c>
      <c r="N47" s="26">
        <v>0</v>
      </c>
      <c r="O47" s="27">
        <v>0</v>
      </c>
      <c r="P47" s="27">
        <v>0</v>
      </c>
      <c r="Q47" s="26">
        <v>0</v>
      </c>
      <c r="R47" s="29">
        <v>0</v>
      </c>
      <c r="S47" s="26">
        <v>0</v>
      </c>
      <c r="T47" s="26">
        <v>0</v>
      </c>
      <c r="U47" s="30">
        <v>0</v>
      </c>
      <c r="V47" s="6"/>
    </row>
    <row r="48" spans="1:22" ht="14.25" customHeight="1" x14ac:dyDescent="0.3">
      <c r="A48" s="23" t="s">
        <v>141</v>
      </c>
      <c r="B48" s="23" t="s">
        <v>142</v>
      </c>
      <c r="C48" s="24" t="s">
        <v>142</v>
      </c>
      <c r="D48" s="25" t="s">
        <v>31</v>
      </c>
      <c r="E48" s="26">
        <v>1053184</v>
      </c>
      <c r="F48" s="27">
        <v>268707</v>
      </c>
      <c r="G48" s="27">
        <v>0</v>
      </c>
      <c r="H48" s="26">
        <v>1321891</v>
      </c>
      <c r="I48" s="27">
        <v>845978</v>
      </c>
      <c r="J48" s="27">
        <v>95280</v>
      </c>
      <c r="K48" s="27">
        <v>565712</v>
      </c>
      <c r="L48" s="27">
        <v>165273</v>
      </c>
      <c r="M48" s="28">
        <v>64441</v>
      </c>
      <c r="N48" s="26">
        <v>1736684</v>
      </c>
      <c r="O48" s="27">
        <v>0</v>
      </c>
      <c r="P48" s="27">
        <v>0</v>
      </c>
      <c r="Q48" s="26">
        <v>0</v>
      </c>
      <c r="R48" s="29">
        <v>3058575</v>
      </c>
      <c r="S48" s="26">
        <v>3631191</v>
      </c>
      <c r="T48" s="26">
        <v>-572616</v>
      </c>
      <c r="U48" s="30">
        <v>-0.1576937153677678</v>
      </c>
      <c r="V48" s="6"/>
    </row>
    <row r="49" spans="1:22" ht="14.25" customHeight="1" x14ac:dyDescent="0.3">
      <c r="A49" s="23" t="s">
        <v>143</v>
      </c>
      <c r="B49" s="23" t="s">
        <v>144</v>
      </c>
      <c r="C49" s="24" t="s">
        <v>145</v>
      </c>
      <c r="D49" s="25" t="s">
        <v>65</v>
      </c>
      <c r="E49" s="26">
        <v>154805</v>
      </c>
      <c r="F49" s="27">
        <v>0</v>
      </c>
      <c r="G49" s="27">
        <v>0</v>
      </c>
      <c r="H49" s="26">
        <v>154805</v>
      </c>
      <c r="I49" s="27">
        <v>92561</v>
      </c>
      <c r="J49" s="27">
        <v>28484</v>
      </c>
      <c r="K49" s="27">
        <v>83136</v>
      </c>
      <c r="L49" s="27">
        <v>19230</v>
      </c>
      <c r="M49" s="28">
        <v>6087</v>
      </c>
      <c r="N49" s="26">
        <v>229498</v>
      </c>
      <c r="O49" s="27">
        <v>0</v>
      </c>
      <c r="P49" s="27">
        <v>0</v>
      </c>
      <c r="Q49" s="26">
        <v>0</v>
      </c>
      <c r="R49" s="29">
        <v>384303</v>
      </c>
      <c r="S49" s="26">
        <v>477562</v>
      </c>
      <c r="T49" s="26">
        <v>-93259</v>
      </c>
      <c r="U49" s="30">
        <v>-0.19528145036665401</v>
      </c>
      <c r="V49" s="6"/>
    </row>
    <row r="50" spans="1:22" ht="14.25" customHeight="1" x14ac:dyDescent="0.3">
      <c r="A50" s="23" t="s">
        <v>146</v>
      </c>
      <c r="B50" s="23" t="s">
        <v>147</v>
      </c>
      <c r="C50" s="24" t="s">
        <v>147</v>
      </c>
      <c r="D50" s="25" t="s">
        <v>52</v>
      </c>
      <c r="E50" s="26">
        <v>16426</v>
      </c>
      <c r="F50" s="27">
        <v>0</v>
      </c>
      <c r="G50" s="27">
        <v>0</v>
      </c>
      <c r="H50" s="26">
        <v>16426</v>
      </c>
      <c r="I50" s="27">
        <v>3414</v>
      </c>
      <c r="J50" s="27">
        <v>1102</v>
      </c>
      <c r="K50" s="27">
        <v>13094</v>
      </c>
      <c r="L50" s="27">
        <v>1000</v>
      </c>
      <c r="M50" s="28">
        <v>507</v>
      </c>
      <c r="N50" s="26">
        <v>19117</v>
      </c>
      <c r="O50" s="27">
        <v>0</v>
      </c>
      <c r="P50" s="27">
        <v>0</v>
      </c>
      <c r="Q50" s="26">
        <v>0</v>
      </c>
      <c r="R50" s="29">
        <v>35543</v>
      </c>
      <c r="S50" s="26">
        <v>42204</v>
      </c>
      <c r="T50" s="26">
        <v>-6661</v>
      </c>
      <c r="U50" s="30">
        <v>-0.1578286418348972</v>
      </c>
      <c r="V50" s="6"/>
    </row>
    <row r="51" spans="1:22" ht="14.25" customHeight="1" x14ac:dyDescent="0.3">
      <c r="A51" s="23" t="s">
        <v>148</v>
      </c>
      <c r="B51" s="23" t="s">
        <v>149</v>
      </c>
      <c r="C51" s="24" t="s">
        <v>149</v>
      </c>
      <c r="D51" s="25" t="s">
        <v>65</v>
      </c>
      <c r="E51" s="26">
        <v>0</v>
      </c>
      <c r="F51" s="27">
        <v>0</v>
      </c>
      <c r="G51" s="27">
        <v>0</v>
      </c>
      <c r="H51" s="26">
        <v>0</v>
      </c>
      <c r="I51" s="27">
        <v>16348</v>
      </c>
      <c r="J51" s="27">
        <v>2645</v>
      </c>
      <c r="K51" s="27">
        <v>8548</v>
      </c>
      <c r="L51" s="27">
        <v>3281</v>
      </c>
      <c r="M51" s="28">
        <v>2268</v>
      </c>
      <c r="N51" s="26">
        <v>33090</v>
      </c>
      <c r="O51" s="27">
        <v>0</v>
      </c>
      <c r="P51" s="27">
        <v>0</v>
      </c>
      <c r="Q51" s="26">
        <v>0</v>
      </c>
      <c r="R51" s="29">
        <v>33090</v>
      </c>
      <c r="S51" s="26">
        <v>47932</v>
      </c>
      <c r="T51" s="26">
        <v>-14842</v>
      </c>
      <c r="U51" s="30">
        <v>-0.30964699991654843</v>
      </c>
      <c r="V51" s="6"/>
    </row>
    <row r="52" spans="1:22" ht="14.25" customHeight="1" x14ac:dyDescent="0.3">
      <c r="A52" s="23" t="s">
        <v>150</v>
      </c>
      <c r="B52" s="23" t="s">
        <v>151</v>
      </c>
      <c r="C52" s="24" t="s">
        <v>152</v>
      </c>
      <c r="D52" s="25" t="s">
        <v>39</v>
      </c>
      <c r="E52" s="26">
        <v>13619</v>
      </c>
      <c r="F52" s="27">
        <v>0</v>
      </c>
      <c r="G52" s="27">
        <v>0</v>
      </c>
      <c r="H52" s="26">
        <v>13619</v>
      </c>
      <c r="I52" s="27">
        <v>22951</v>
      </c>
      <c r="J52" s="27">
        <v>2441</v>
      </c>
      <c r="K52" s="27">
        <v>3964</v>
      </c>
      <c r="L52" s="27">
        <v>7260</v>
      </c>
      <c r="M52" s="28">
        <v>2238</v>
      </c>
      <c r="N52" s="26">
        <v>38854</v>
      </c>
      <c r="O52" s="27">
        <v>0</v>
      </c>
      <c r="P52" s="27">
        <v>0</v>
      </c>
      <c r="Q52" s="26">
        <v>0</v>
      </c>
      <c r="R52" s="29">
        <v>52473</v>
      </c>
      <c r="S52" s="26">
        <v>46762</v>
      </c>
      <c r="T52" s="26">
        <v>5711</v>
      </c>
      <c r="U52" s="30">
        <v>0.1221290791668449</v>
      </c>
      <c r="V52" s="6"/>
    </row>
    <row r="53" spans="1:22" ht="14.25" customHeight="1" x14ac:dyDescent="0.3">
      <c r="A53" s="23" t="s">
        <v>153</v>
      </c>
      <c r="B53" s="23" t="s">
        <v>154</v>
      </c>
      <c r="C53" s="24" t="s">
        <v>155</v>
      </c>
      <c r="D53" s="25" t="s">
        <v>48</v>
      </c>
      <c r="E53" s="26">
        <v>0</v>
      </c>
      <c r="F53" s="27">
        <v>0</v>
      </c>
      <c r="G53" s="27">
        <v>0</v>
      </c>
      <c r="H53" s="26">
        <v>0</v>
      </c>
      <c r="I53" s="27">
        <v>4431</v>
      </c>
      <c r="J53" s="27">
        <v>495</v>
      </c>
      <c r="K53" s="27">
        <v>0</v>
      </c>
      <c r="L53" s="27">
        <v>2080</v>
      </c>
      <c r="M53" s="28">
        <v>507</v>
      </c>
      <c r="N53" s="26">
        <v>7513</v>
      </c>
      <c r="O53" s="27">
        <v>0</v>
      </c>
      <c r="P53" s="27">
        <v>0</v>
      </c>
      <c r="Q53" s="26">
        <v>0</v>
      </c>
      <c r="R53" s="29">
        <v>7513</v>
      </c>
      <c r="S53" s="26">
        <v>10525</v>
      </c>
      <c r="T53" s="26">
        <v>-3012</v>
      </c>
      <c r="U53" s="30">
        <v>-0.28617577197149652</v>
      </c>
      <c r="V53" s="6"/>
    </row>
    <row r="54" spans="1:22" ht="14.25" customHeight="1" x14ac:dyDescent="0.3">
      <c r="A54" s="23" t="s">
        <v>156</v>
      </c>
      <c r="B54" s="23" t="s">
        <v>157</v>
      </c>
      <c r="C54" s="24" t="s">
        <v>157</v>
      </c>
      <c r="D54" s="25" t="s">
        <v>48</v>
      </c>
      <c r="E54" s="26">
        <v>35774</v>
      </c>
      <c r="F54" s="27">
        <v>0</v>
      </c>
      <c r="G54" s="27">
        <v>0</v>
      </c>
      <c r="H54" s="26">
        <v>35774</v>
      </c>
      <c r="I54" s="27">
        <v>9865</v>
      </c>
      <c r="J54" s="27">
        <v>357</v>
      </c>
      <c r="K54" s="27">
        <v>19322</v>
      </c>
      <c r="L54" s="27">
        <v>1552</v>
      </c>
      <c r="M54" s="28">
        <v>1044</v>
      </c>
      <c r="N54" s="26">
        <v>32140</v>
      </c>
      <c r="O54" s="27">
        <v>0</v>
      </c>
      <c r="P54" s="27">
        <v>0</v>
      </c>
      <c r="Q54" s="26">
        <v>0</v>
      </c>
      <c r="R54" s="29">
        <v>67914</v>
      </c>
      <c r="S54" s="26">
        <v>124062</v>
      </c>
      <c r="T54" s="26">
        <v>-56148</v>
      </c>
      <c r="U54" s="30">
        <v>-0.45258016153213709</v>
      </c>
      <c r="V54" s="6"/>
    </row>
    <row r="55" spans="1:22" ht="14.25" customHeight="1" x14ac:dyDescent="0.3">
      <c r="A55" s="23" t="s">
        <v>158</v>
      </c>
      <c r="B55" s="23" t="s">
        <v>159</v>
      </c>
      <c r="C55" s="24" t="s">
        <v>159</v>
      </c>
      <c r="D55" s="25" t="s">
        <v>31</v>
      </c>
      <c r="E55" s="26">
        <v>3751699</v>
      </c>
      <c r="F55" s="27">
        <v>523656</v>
      </c>
      <c r="G55" s="27">
        <v>0</v>
      </c>
      <c r="H55" s="26">
        <v>4275355</v>
      </c>
      <c r="I55" s="27">
        <v>802632</v>
      </c>
      <c r="J55" s="27">
        <v>178376</v>
      </c>
      <c r="K55" s="27">
        <v>157568</v>
      </c>
      <c r="L55" s="27">
        <v>254723</v>
      </c>
      <c r="M55" s="28">
        <v>56335</v>
      </c>
      <c r="N55" s="26">
        <v>1449634</v>
      </c>
      <c r="O55" s="27">
        <v>0</v>
      </c>
      <c r="P55" s="27">
        <v>0</v>
      </c>
      <c r="Q55" s="26">
        <v>0</v>
      </c>
      <c r="R55" s="29">
        <v>5724989</v>
      </c>
      <c r="S55" s="26">
        <v>6707265</v>
      </c>
      <c r="T55" s="26">
        <v>-982276</v>
      </c>
      <c r="U55" s="30">
        <v>-0.14644955879930191</v>
      </c>
      <c r="V55" s="6"/>
    </row>
    <row r="56" spans="1:22" ht="14.25" customHeight="1" x14ac:dyDescent="0.3">
      <c r="A56" s="23" t="s">
        <v>160</v>
      </c>
      <c r="B56" s="23" t="s">
        <v>161</v>
      </c>
      <c r="C56" s="24" t="s">
        <v>161</v>
      </c>
      <c r="D56" s="25" t="s">
        <v>27</v>
      </c>
      <c r="E56" s="26">
        <v>0</v>
      </c>
      <c r="F56" s="27">
        <v>0</v>
      </c>
      <c r="G56" s="27">
        <v>0</v>
      </c>
      <c r="H56" s="26">
        <v>0</v>
      </c>
      <c r="I56" s="27">
        <v>1934</v>
      </c>
      <c r="J56" s="27">
        <v>105</v>
      </c>
      <c r="K56" s="27">
        <v>0</v>
      </c>
      <c r="L56" s="27">
        <v>1000</v>
      </c>
      <c r="M56" s="28">
        <v>0</v>
      </c>
      <c r="N56" s="26">
        <v>3039</v>
      </c>
      <c r="O56" s="27">
        <v>0</v>
      </c>
      <c r="P56" s="27">
        <v>0</v>
      </c>
      <c r="Q56" s="26">
        <v>0</v>
      </c>
      <c r="R56" s="29">
        <v>3039</v>
      </c>
      <c r="S56" s="26">
        <v>4580</v>
      </c>
      <c r="T56" s="26">
        <v>-1541</v>
      </c>
      <c r="U56" s="30">
        <v>-0.33646288209606989</v>
      </c>
      <c r="V56" s="6"/>
    </row>
    <row r="57" spans="1:22" ht="14.25" customHeight="1" x14ac:dyDescent="0.3">
      <c r="A57" s="23" t="s">
        <v>162</v>
      </c>
      <c r="B57" s="23" t="s">
        <v>163</v>
      </c>
      <c r="C57" s="24" t="s">
        <v>164</v>
      </c>
      <c r="D57" s="25" t="s">
        <v>27</v>
      </c>
      <c r="E57" s="26">
        <v>0</v>
      </c>
      <c r="F57" s="27">
        <v>0</v>
      </c>
      <c r="G57" s="27">
        <v>0</v>
      </c>
      <c r="H57" s="26">
        <v>0</v>
      </c>
      <c r="I57" s="27">
        <v>148664</v>
      </c>
      <c r="J57" s="27">
        <v>36422</v>
      </c>
      <c r="K57" s="27">
        <v>0</v>
      </c>
      <c r="L57" s="27">
        <v>1000</v>
      </c>
      <c r="M57" s="28">
        <v>13876</v>
      </c>
      <c r="N57" s="26">
        <v>199962</v>
      </c>
      <c r="O57" s="27">
        <v>0</v>
      </c>
      <c r="P57" s="27">
        <v>0</v>
      </c>
      <c r="Q57" s="26">
        <v>0</v>
      </c>
      <c r="R57" s="29">
        <v>199962</v>
      </c>
      <c r="S57" s="26">
        <v>50045</v>
      </c>
      <c r="T57" s="26">
        <v>149917</v>
      </c>
      <c r="U57" s="30">
        <v>2.9956439204715761</v>
      </c>
      <c r="V57" s="6"/>
    </row>
    <row r="58" spans="1:22" ht="14.25" customHeight="1" x14ac:dyDescent="0.3">
      <c r="A58" s="23" t="s">
        <v>165</v>
      </c>
      <c r="B58" s="23" t="s">
        <v>166</v>
      </c>
      <c r="C58" s="24" t="s">
        <v>167</v>
      </c>
      <c r="D58" s="25" t="s">
        <v>27</v>
      </c>
      <c r="E58" s="26">
        <v>0</v>
      </c>
      <c r="F58" s="27">
        <v>0</v>
      </c>
      <c r="G58" s="27">
        <v>0</v>
      </c>
      <c r="H58" s="26">
        <v>0</v>
      </c>
      <c r="I58" s="27">
        <v>23033</v>
      </c>
      <c r="J58" s="27">
        <v>1335</v>
      </c>
      <c r="K58" s="27">
        <v>0</v>
      </c>
      <c r="L58" s="27">
        <v>7570</v>
      </c>
      <c r="M58" s="28">
        <v>3581</v>
      </c>
      <c r="N58" s="26">
        <v>35519</v>
      </c>
      <c r="O58" s="27">
        <v>0</v>
      </c>
      <c r="P58" s="27">
        <v>0</v>
      </c>
      <c r="Q58" s="26">
        <v>0</v>
      </c>
      <c r="R58" s="29">
        <v>35519</v>
      </c>
      <c r="S58" s="26">
        <v>46271</v>
      </c>
      <c r="T58" s="26">
        <v>-10752</v>
      </c>
      <c r="U58" s="30">
        <v>-0.23237016705928121</v>
      </c>
      <c r="V58" s="6"/>
    </row>
    <row r="59" spans="1:22" ht="14.25" customHeight="1" x14ac:dyDescent="0.3">
      <c r="A59" s="23" t="s">
        <v>168</v>
      </c>
      <c r="B59" s="23" t="s">
        <v>169</v>
      </c>
      <c r="C59" s="24" t="s">
        <v>170</v>
      </c>
      <c r="D59" s="25" t="s">
        <v>27</v>
      </c>
      <c r="E59" s="26">
        <v>0</v>
      </c>
      <c r="F59" s="27">
        <v>0</v>
      </c>
      <c r="G59" s="27">
        <v>0</v>
      </c>
      <c r="H59" s="26">
        <v>0</v>
      </c>
      <c r="I59" s="27">
        <v>16305</v>
      </c>
      <c r="J59" s="27">
        <v>405</v>
      </c>
      <c r="K59" s="27">
        <v>0</v>
      </c>
      <c r="L59" s="27">
        <v>2496</v>
      </c>
      <c r="M59" s="28">
        <v>507</v>
      </c>
      <c r="N59" s="26">
        <v>19713</v>
      </c>
      <c r="O59" s="27">
        <v>0</v>
      </c>
      <c r="P59" s="27">
        <v>0</v>
      </c>
      <c r="Q59" s="26">
        <v>0</v>
      </c>
      <c r="R59" s="29">
        <v>19713</v>
      </c>
      <c r="S59" s="26">
        <v>188810</v>
      </c>
      <c r="T59" s="26">
        <v>-169097</v>
      </c>
      <c r="U59" s="30">
        <v>-0.89559345373656052</v>
      </c>
      <c r="V59" s="6"/>
    </row>
    <row r="60" spans="1:22" ht="14.25" customHeight="1" x14ac:dyDescent="0.3">
      <c r="A60" s="23" t="s">
        <v>171</v>
      </c>
      <c r="B60" s="23" t="s">
        <v>172</v>
      </c>
      <c r="C60" s="24" t="s">
        <v>173</v>
      </c>
      <c r="D60" s="25" t="s">
        <v>65</v>
      </c>
      <c r="E60" s="26">
        <v>96261</v>
      </c>
      <c r="F60" s="27">
        <v>0</v>
      </c>
      <c r="G60" s="27">
        <v>0</v>
      </c>
      <c r="H60" s="26">
        <v>96261</v>
      </c>
      <c r="I60" s="27">
        <v>34394</v>
      </c>
      <c r="J60" s="27">
        <v>3876</v>
      </c>
      <c r="K60" s="27">
        <v>0</v>
      </c>
      <c r="L60" s="27">
        <v>6143</v>
      </c>
      <c r="M60" s="28">
        <v>2924</v>
      </c>
      <c r="N60" s="26">
        <v>47337</v>
      </c>
      <c r="O60" s="27">
        <v>0</v>
      </c>
      <c r="P60" s="27">
        <v>0</v>
      </c>
      <c r="Q60" s="26">
        <v>0</v>
      </c>
      <c r="R60" s="29">
        <v>143598</v>
      </c>
      <c r="S60" s="26">
        <v>143932</v>
      </c>
      <c r="T60" s="26">
        <v>-334</v>
      </c>
      <c r="U60" s="30">
        <v>-2.3205402551204741E-3</v>
      </c>
      <c r="V60" s="6"/>
    </row>
    <row r="61" spans="1:22" ht="14.25" customHeight="1" x14ac:dyDescent="0.3">
      <c r="A61" s="23" t="s">
        <v>174</v>
      </c>
      <c r="B61" s="23" t="s">
        <v>175</v>
      </c>
      <c r="C61" s="24" t="s">
        <v>176</v>
      </c>
      <c r="D61" s="25" t="s">
        <v>119</v>
      </c>
      <c r="E61" s="26">
        <v>39959</v>
      </c>
      <c r="F61" s="27">
        <v>0</v>
      </c>
      <c r="G61" s="27">
        <v>0</v>
      </c>
      <c r="H61" s="26">
        <v>39959</v>
      </c>
      <c r="I61" s="27">
        <v>18640</v>
      </c>
      <c r="J61" s="27">
        <v>2734</v>
      </c>
      <c r="K61" s="27">
        <v>19022</v>
      </c>
      <c r="L61" s="27">
        <v>3791</v>
      </c>
      <c r="M61" s="28">
        <v>3909</v>
      </c>
      <c r="N61" s="26">
        <v>48096</v>
      </c>
      <c r="O61" s="27">
        <v>0</v>
      </c>
      <c r="P61" s="27">
        <v>0</v>
      </c>
      <c r="Q61" s="26">
        <v>0</v>
      </c>
      <c r="R61" s="29">
        <v>88055</v>
      </c>
      <c r="S61" s="26">
        <v>95140</v>
      </c>
      <c r="T61" s="26">
        <v>-7085</v>
      </c>
      <c r="U61" s="30">
        <v>-7.4469203279377755E-2</v>
      </c>
      <c r="V61" s="6"/>
    </row>
    <row r="62" spans="1:22" ht="14.25" customHeight="1" x14ac:dyDescent="0.3">
      <c r="A62" s="23" t="s">
        <v>177</v>
      </c>
      <c r="B62" s="23" t="s">
        <v>178</v>
      </c>
      <c r="C62" s="24" t="s">
        <v>179</v>
      </c>
      <c r="D62" s="25" t="s">
        <v>31</v>
      </c>
      <c r="E62" s="26">
        <v>274168</v>
      </c>
      <c r="F62" s="27">
        <v>0</v>
      </c>
      <c r="G62" s="27">
        <v>0</v>
      </c>
      <c r="H62" s="26">
        <v>274168</v>
      </c>
      <c r="I62" s="27">
        <v>86955</v>
      </c>
      <c r="J62" s="27">
        <v>12648</v>
      </c>
      <c r="K62" s="27">
        <v>39022</v>
      </c>
      <c r="L62" s="27">
        <v>39343</v>
      </c>
      <c r="M62" s="28">
        <v>5849</v>
      </c>
      <c r="N62" s="26">
        <v>183817</v>
      </c>
      <c r="O62" s="27">
        <v>0</v>
      </c>
      <c r="P62" s="27">
        <v>0</v>
      </c>
      <c r="Q62" s="26">
        <v>0</v>
      </c>
      <c r="R62" s="29">
        <v>457985</v>
      </c>
      <c r="S62" s="26">
        <v>503387</v>
      </c>
      <c r="T62" s="26">
        <v>-45402</v>
      </c>
      <c r="U62" s="30">
        <v>-9.0193032398532338E-2</v>
      </c>
      <c r="V62" s="6"/>
    </row>
    <row r="63" spans="1:22" ht="14.25" customHeight="1" x14ac:dyDescent="0.3">
      <c r="A63" s="23" t="s">
        <v>180</v>
      </c>
      <c r="B63" s="23" t="s">
        <v>181</v>
      </c>
      <c r="C63" s="24" t="s">
        <v>182</v>
      </c>
      <c r="D63" s="25" t="s">
        <v>48</v>
      </c>
      <c r="E63" s="26">
        <v>141070</v>
      </c>
      <c r="F63" s="27">
        <v>0</v>
      </c>
      <c r="G63" s="27">
        <v>0</v>
      </c>
      <c r="H63" s="26">
        <v>141070</v>
      </c>
      <c r="I63" s="27">
        <v>52488</v>
      </c>
      <c r="J63" s="27">
        <v>13576</v>
      </c>
      <c r="K63" s="27">
        <v>27365</v>
      </c>
      <c r="L63" s="27">
        <v>15010</v>
      </c>
      <c r="M63" s="28">
        <v>4088</v>
      </c>
      <c r="N63" s="26">
        <v>112527</v>
      </c>
      <c r="O63" s="27">
        <v>0</v>
      </c>
      <c r="P63" s="27">
        <v>0</v>
      </c>
      <c r="Q63" s="26">
        <v>0</v>
      </c>
      <c r="R63" s="29">
        <v>253597</v>
      </c>
      <c r="S63" s="26">
        <v>265617</v>
      </c>
      <c r="T63" s="26">
        <v>-12020</v>
      </c>
      <c r="U63" s="30">
        <v>-4.5253127623608433E-2</v>
      </c>
      <c r="V63" s="6"/>
    </row>
    <row r="64" spans="1:22" ht="14.25" customHeight="1" x14ac:dyDescent="0.3">
      <c r="A64" s="23" t="s">
        <v>183</v>
      </c>
      <c r="B64" s="23" t="s">
        <v>184</v>
      </c>
      <c r="C64" s="24" t="s">
        <v>184</v>
      </c>
      <c r="D64" s="25" t="s">
        <v>56</v>
      </c>
      <c r="E64" s="26">
        <v>231643</v>
      </c>
      <c r="F64" s="27">
        <v>0</v>
      </c>
      <c r="G64" s="27">
        <v>0</v>
      </c>
      <c r="H64" s="26">
        <v>231643</v>
      </c>
      <c r="I64" s="27">
        <v>16660</v>
      </c>
      <c r="J64" s="27">
        <v>2170</v>
      </c>
      <c r="K64" s="27">
        <v>118650</v>
      </c>
      <c r="L64" s="27">
        <v>8091</v>
      </c>
      <c r="M64" s="28">
        <v>4207</v>
      </c>
      <c r="N64" s="26">
        <v>149778</v>
      </c>
      <c r="O64" s="27">
        <v>0</v>
      </c>
      <c r="P64" s="27">
        <v>0</v>
      </c>
      <c r="Q64" s="26">
        <v>0</v>
      </c>
      <c r="R64" s="29">
        <v>381421</v>
      </c>
      <c r="S64" s="26">
        <v>381993</v>
      </c>
      <c r="T64" s="26">
        <v>-572</v>
      </c>
      <c r="U64" s="30">
        <v>-1.497409638396515E-3</v>
      </c>
      <c r="V64" s="6"/>
    </row>
    <row r="65" spans="1:22" ht="14.25" customHeight="1" x14ac:dyDescent="0.3">
      <c r="A65" s="23" t="s">
        <v>185</v>
      </c>
      <c r="B65" s="23" t="s">
        <v>186</v>
      </c>
      <c r="C65" s="24" t="s">
        <v>187</v>
      </c>
      <c r="D65" s="25" t="s">
        <v>27</v>
      </c>
      <c r="E65" s="26">
        <v>17193222</v>
      </c>
      <c r="F65" s="27">
        <v>1843761</v>
      </c>
      <c r="G65" s="27">
        <v>0</v>
      </c>
      <c r="H65" s="26">
        <v>19036983</v>
      </c>
      <c r="I65" s="27">
        <v>1316282</v>
      </c>
      <c r="J65" s="27">
        <v>43505</v>
      </c>
      <c r="K65" s="27">
        <v>74534</v>
      </c>
      <c r="L65" s="27">
        <v>429684</v>
      </c>
      <c r="M65" s="28">
        <v>200435</v>
      </c>
      <c r="N65" s="26">
        <v>2064440</v>
      </c>
      <c r="O65" s="27">
        <v>0</v>
      </c>
      <c r="P65" s="27">
        <v>0</v>
      </c>
      <c r="Q65" s="26">
        <v>0</v>
      </c>
      <c r="R65" s="29">
        <v>21101423</v>
      </c>
      <c r="S65" s="26">
        <v>21013321</v>
      </c>
      <c r="T65" s="26">
        <v>88102</v>
      </c>
      <c r="U65" s="30">
        <v>4.1926737805985069E-3</v>
      </c>
      <c r="V65" s="6"/>
    </row>
    <row r="66" spans="1:22" ht="14.25" customHeight="1" x14ac:dyDescent="0.3">
      <c r="A66" s="23" t="s">
        <v>188</v>
      </c>
      <c r="B66" s="23" t="s">
        <v>189</v>
      </c>
      <c r="C66" s="24" t="s">
        <v>190</v>
      </c>
      <c r="D66" s="25" t="s">
        <v>56</v>
      </c>
      <c r="E66" s="26">
        <v>10762</v>
      </c>
      <c r="F66" s="27">
        <v>0</v>
      </c>
      <c r="G66" s="27">
        <v>0</v>
      </c>
      <c r="H66" s="26">
        <v>10762</v>
      </c>
      <c r="I66" s="27">
        <v>14229</v>
      </c>
      <c r="J66" s="27">
        <v>1943</v>
      </c>
      <c r="K66" s="27">
        <v>7482</v>
      </c>
      <c r="L66" s="27">
        <v>2791</v>
      </c>
      <c r="M66" s="28">
        <v>1880</v>
      </c>
      <c r="N66" s="26">
        <v>28325</v>
      </c>
      <c r="O66" s="27">
        <v>0</v>
      </c>
      <c r="P66" s="27">
        <v>0</v>
      </c>
      <c r="Q66" s="26">
        <v>0</v>
      </c>
      <c r="R66" s="29">
        <v>39087</v>
      </c>
      <c r="S66" s="26">
        <v>40626</v>
      </c>
      <c r="T66" s="26">
        <v>-1539</v>
      </c>
      <c r="U66" s="30">
        <v>-3.7882144439521488E-2</v>
      </c>
      <c r="V66" s="6"/>
    </row>
    <row r="67" spans="1:22" ht="14.25" customHeight="1" x14ac:dyDescent="0.3">
      <c r="A67" s="23" t="s">
        <v>191</v>
      </c>
      <c r="B67" s="23" t="s">
        <v>192</v>
      </c>
      <c r="C67" s="24" t="s">
        <v>193</v>
      </c>
      <c r="D67" s="25" t="s">
        <v>31</v>
      </c>
      <c r="E67" s="26">
        <v>0</v>
      </c>
      <c r="F67" s="27">
        <v>0</v>
      </c>
      <c r="G67" s="27">
        <v>0</v>
      </c>
      <c r="H67" s="26">
        <v>0</v>
      </c>
      <c r="I67" s="27">
        <v>0</v>
      </c>
      <c r="J67" s="27">
        <v>0</v>
      </c>
      <c r="K67" s="27">
        <v>1855</v>
      </c>
      <c r="L67" s="27">
        <v>1000</v>
      </c>
      <c r="M67" s="28">
        <v>0</v>
      </c>
      <c r="N67" s="26">
        <v>2855</v>
      </c>
      <c r="O67" s="27">
        <v>0</v>
      </c>
      <c r="P67" s="27">
        <v>0</v>
      </c>
      <c r="Q67" s="26">
        <v>0</v>
      </c>
      <c r="R67" s="29">
        <v>2855</v>
      </c>
      <c r="S67" s="26">
        <v>11500</v>
      </c>
      <c r="T67" s="26">
        <v>-8645</v>
      </c>
      <c r="U67" s="30">
        <v>-0.75173913043478258</v>
      </c>
      <c r="V67" s="6"/>
    </row>
    <row r="68" spans="1:22" ht="14.25" customHeight="1" x14ac:dyDescent="0.3">
      <c r="A68" s="23" t="s">
        <v>194</v>
      </c>
      <c r="B68" s="23" t="s">
        <v>195</v>
      </c>
      <c r="C68" s="24" t="s">
        <v>196</v>
      </c>
      <c r="D68" s="25" t="s">
        <v>102</v>
      </c>
      <c r="E68" s="26">
        <v>98603</v>
      </c>
      <c r="F68" s="27">
        <v>0</v>
      </c>
      <c r="G68" s="27">
        <v>0</v>
      </c>
      <c r="H68" s="26">
        <v>98603</v>
      </c>
      <c r="I68" s="27">
        <v>54944</v>
      </c>
      <c r="J68" s="27">
        <v>7894</v>
      </c>
      <c r="K68" s="27">
        <v>24436</v>
      </c>
      <c r="L68" s="27">
        <v>12378</v>
      </c>
      <c r="M68" s="28">
        <v>6058</v>
      </c>
      <c r="N68" s="26">
        <v>105710</v>
      </c>
      <c r="O68" s="27">
        <v>0</v>
      </c>
      <c r="P68" s="27">
        <v>0</v>
      </c>
      <c r="Q68" s="26">
        <v>0</v>
      </c>
      <c r="R68" s="29">
        <v>204313</v>
      </c>
      <c r="S68" s="26">
        <v>310462</v>
      </c>
      <c r="T68" s="26">
        <v>-106149</v>
      </c>
      <c r="U68" s="30">
        <v>-0.34190657793868501</v>
      </c>
      <c r="V68" s="6"/>
    </row>
    <row r="69" spans="1:22" ht="14.25" customHeight="1" x14ac:dyDescent="0.3">
      <c r="A69" s="23" t="s">
        <v>197</v>
      </c>
      <c r="B69" s="23" t="s">
        <v>198</v>
      </c>
      <c r="C69" s="24" t="s">
        <v>198</v>
      </c>
      <c r="D69" s="25" t="s">
        <v>52</v>
      </c>
      <c r="E69" s="26">
        <v>16309</v>
      </c>
      <c r="F69" s="27">
        <v>0</v>
      </c>
      <c r="G69" s="27">
        <v>0</v>
      </c>
      <c r="H69" s="26">
        <v>16309</v>
      </c>
      <c r="I69" s="27">
        <v>10932</v>
      </c>
      <c r="J69" s="27">
        <v>1710</v>
      </c>
      <c r="K69" s="27">
        <v>13876</v>
      </c>
      <c r="L69" s="27">
        <v>2383</v>
      </c>
      <c r="M69" s="28">
        <v>1820</v>
      </c>
      <c r="N69" s="26">
        <v>30721</v>
      </c>
      <c r="O69" s="27">
        <v>0</v>
      </c>
      <c r="P69" s="27">
        <v>0</v>
      </c>
      <c r="Q69" s="26">
        <v>0</v>
      </c>
      <c r="R69" s="29">
        <v>47030</v>
      </c>
      <c r="S69" s="26">
        <v>32086</v>
      </c>
      <c r="T69" s="26">
        <v>14944</v>
      </c>
      <c r="U69" s="30">
        <v>0.46574830143988027</v>
      </c>
      <c r="V69" s="6"/>
    </row>
    <row r="70" spans="1:22" ht="14.25" customHeight="1" x14ac:dyDescent="0.3">
      <c r="A70" s="23" t="s">
        <v>199</v>
      </c>
      <c r="B70" s="23" t="s">
        <v>200</v>
      </c>
      <c r="C70" s="24" t="s">
        <v>200</v>
      </c>
      <c r="D70" s="25" t="s">
        <v>119</v>
      </c>
      <c r="E70" s="26">
        <v>0</v>
      </c>
      <c r="F70" s="27">
        <v>0</v>
      </c>
      <c r="G70" s="27">
        <v>0</v>
      </c>
      <c r="H70" s="26">
        <v>0</v>
      </c>
      <c r="I70" s="27">
        <v>3797</v>
      </c>
      <c r="J70" s="27">
        <v>1130</v>
      </c>
      <c r="K70" s="27">
        <v>7293</v>
      </c>
      <c r="L70" s="27">
        <v>2532</v>
      </c>
      <c r="M70" s="28">
        <v>627</v>
      </c>
      <c r="N70" s="26">
        <v>15379</v>
      </c>
      <c r="O70" s="27">
        <v>0</v>
      </c>
      <c r="P70" s="27">
        <v>0</v>
      </c>
      <c r="Q70" s="26">
        <v>0</v>
      </c>
      <c r="R70" s="29">
        <v>15379</v>
      </c>
      <c r="S70" s="26">
        <v>15104</v>
      </c>
      <c r="T70" s="26">
        <v>275</v>
      </c>
      <c r="U70" s="30">
        <v>1.8207097457627119E-2</v>
      </c>
      <c r="V70" s="6"/>
    </row>
    <row r="71" spans="1:22" ht="14.25" customHeight="1" x14ac:dyDescent="0.3">
      <c r="A71" s="23" t="s">
        <v>201</v>
      </c>
      <c r="B71" s="23" t="s">
        <v>202</v>
      </c>
      <c r="C71" s="24" t="s">
        <v>202</v>
      </c>
      <c r="D71" s="25" t="s">
        <v>48</v>
      </c>
      <c r="E71" s="26">
        <v>42916</v>
      </c>
      <c r="F71" s="27">
        <v>0</v>
      </c>
      <c r="G71" s="27">
        <v>0</v>
      </c>
      <c r="H71" s="26">
        <v>42916</v>
      </c>
      <c r="I71" s="27">
        <v>16307</v>
      </c>
      <c r="J71" s="27">
        <v>3485</v>
      </c>
      <c r="K71" s="27">
        <v>48115</v>
      </c>
      <c r="L71" s="27">
        <v>8822</v>
      </c>
      <c r="M71" s="28">
        <v>3163</v>
      </c>
      <c r="N71" s="26">
        <v>79892</v>
      </c>
      <c r="O71" s="27">
        <v>0</v>
      </c>
      <c r="P71" s="27">
        <v>0</v>
      </c>
      <c r="Q71" s="26">
        <v>0</v>
      </c>
      <c r="R71" s="29">
        <v>122808</v>
      </c>
      <c r="S71" s="26">
        <v>127881</v>
      </c>
      <c r="T71" s="26">
        <v>-5073</v>
      </c>
      <c r="U71" s="30">
        <v>-3.9669692917634357E-2</v>
      </c>
      <c r="V71" s="6"/>
    </row>
    <row r="72" spans="1:22" ht="14.25" customHeight="1" x14ac:dyDescent="0.3">
      <c r="A72" s="23" t="s">
        <v>203</v>
      </c>
      <c r="B72" s="23" t="s">
        <v>204</v>
      </c>
      <c r="C72" s="24" t="s">
        <v>205</v>
      </c>
      <c r="D72" s="25" t="s">
        <v>27</v>
      </c>
      <c r="E72" s="26">
        <v>0</v>
      </c>
      <c r="F72" s="27">
        <v>0</v>
      </c>
      <c r="G72" s="27">
        <v>0</v>
      </c>
      <c r="H72" s="26">
        <v>0</v>
      </c>
      <c r="I72" s="27">
        <v>12507</v>
      </c>
      <c r="J72" s="27">
        <v>1535</v>
      </c>
      <c r="K72" s="27">
        <v>403</v>
      </c>
      <c r="L72" s="27">
        <v>1326</v>
      </c>
      <c r="M72" s="28">
        <v>1164</v>
      </c>
      <c r="N72" s="26">
        <v>16935</v>
      </c>
      <c r="O72" s="27">
        <v>0</v>
      </c>
      <c r="P72" s="27">
        <v>0</v>
      </c>
      <c r="Q72" s="26">
        <v>0</v>
      </c>
      <c r="R72" s="29">
        <v>16935</v>
      </c>
      <c r="S72" s="26">
        <v>10569</v>
      </c>
      <c r="T72" s="26">
        <v>6366</v>
      </c>
      <c r="U72" s="30">
        <v>0.60232756173715585</v>
      </c>
      <c r="V72" s="6"/>
    </row>
    <row r="73" spans="1:22" ht="14.25" customHeight="1" x14ac:dyDescent="0.3">
      <c r="A73" s="23" t="s">
        <v>206</v>
      </c>
      <c r="B73" s="23" t="s">
        <v>207</v>
      </c>
      <c r="C73" s="24" t="s">
        <v>208</v>
      </c>
      <c r="D73" s="25" t="s">
        <v>39</v>
      </c>
      <c r="E73" s="26">
        <v>0</v>
      </c>
      <c r="F73" s="27">
        <v>0</v>
      </c>
      <c r="G73" s="27">
        <v>0</v>
      </c>
      <c r="H73" s="26">
        <v>0</v>
      </c>
      <c r="I73" s="27">
        <v>0</v>
      </c>
      <c r="J73" s="27">
        <v>0</v>
      </c>
      <c r="K73" s="27">
        <v>0</v>
      </c>
      <c r="L73" s="27">
        <v>4199</v>
      </c>
      <c r="M73" s="28">
        <v>0</v>
      </c>
      <c r="N73" s="26">
        <v>4199</v>
      </c>
      <c r="O73" s="27">
        <v>0</v>
      </c>
      <c r="P73" s="27">
        <v>0</v>
      </c>
      <c r="Q73" s="26">
        <v>0</v>
      </c>
      <c r="R73" s="29">
        <v>4199</v>
      </c>
      <c r="S73" s="26">
        <v>2466</v>
      </c>
      <c r="T73" s="26">
        <v>1733</v>
      </c>
      <c r="U73" s="30">
        <v>0.70275750202757503</v>
      </c>
      <c r="V73" s="6"/>
    </row>
    <row r="74" spans="1:22" ht="14.25" customHeight="1" x14ac:dyDescent="0.3">
      <c r="A74" s="23" t="s">
        <v>209</v>
      </c>
      <c r="B74" s="23" t="s">
        <v>210</v>
      </c>
      <c r="C74" s="24" t="s">
        <v>211</v>
      </c>
      <c r="D74" s="25" t="s">
        <v>27</v>
      </c>
      <c r="E74" s="26">
        <v>0</v>
      </c>
      <c r="F74" s="27">
        <v>0</v>
      </c>
      <c r="G74" s="27">
        <v>0</v>
      </c>
      <c r="H74" s="26">
        <v>0</v>
      </c>
      <c r="I74" s="27">
        <v>0</v>
      </c>
      <c r="J74" s="27">
        <v>0</v>
      </c>
      <c r="K74" s="27">
        <v>0</v>
      </c>
      <c r="L74" s="27">
        <v>0</v>
      </c>
      <c r="M74" s="28">
        <v>0</v>
      </c>
      <c r="N74" s="26">
        <v>0</v>
      </c>
      <c r="O74" s="27">
        <v>0</v>
      </c>
      <c r="P74" s="27">
        <v>0</v>
      </c>
      <c r="Q74" s="26">
        <v>0</v>
      </c>
      <c r="R74" s="29">
        <v>0</v>
      </c>
      <c r="S74" s="26">
        <v>0</v>
      </c>
      <c r="T74" s="26">
        <v>0</v>
      </c>
      <c r="U74" s="30">
        <v>0</v>
      </c>
      <c r="V74" s="6"/>
    </row>
    <row r="75" spans="1:22" ht="14.25" customHeight="1" x14ac:dyDescent="0.3">
      <c r="A75" s="23" t="s">
        <v>212</v>
      </c>
      <c r="B75" s="23" t="s">
        <v>213</v>
      </c>
      <c r="C75" s="24" t="s">
        <v>214</v>
      </c>
      <c r="D75" s="25" t="s">
        <v>56</v>
      </c>
      <c r="E75" s="26">
        <v>304857</v>
      </c>
      <c r="F75" s="27">
        <v>0</v>
      </c>
      <c r="G75" s="27">
        <v>0</v>
      </c>
      <c r="H75" s="26">
        <v>304857</v>
      </c>
      <c r="I75" s="27">
        <v>72731</v>
      </c>
      <c r="J75" s="27">
        <v>6948</v>
      </c>
      <c r="K75" s="27">
        <v>32892</v>
      </c>
      <c r="L75" s="27">
        <v>19975</v>
      </c>
      <c r="M75" s="28">
        <v>6028</v>
      </c>
      <c r="N75" s="26">
        <v>138574</v>
      </c>
      <c r="O75" s="27">
        <v>0</v>
      </c>
      <c r="P75" s="27">
        <v>0</v>
      </c>
      <c r="Q75" s="26">
        <v>0</v>
      </c>
      <c r="R75" s="29">
        <v>443431</v>
      </c>
      <c r="S75" s="26">
        <v>437260</v>
      </c>
      <c r="T75" s="26">
        <v>6171</v>
      </c>
      <c r="U75" s="30">
        <v>1.411288478250926E-2</v>
      </c>
      <c r="V75" s="6"/>
    </row>
    <row r="76" spans="1:22" ht="14.25" customHeight="1" x14ac:dyDescent="0.3">
      <c r="A76" s="23" t="s">
        <v>215</v>
      </c>
      <c r="B76" s="23" t="s">
        <v>216</v>
      </c>
      <c r="C76" s="24" t="s">
        <v>217</v>
      </c>
      <c r="D76" s="25" t="s">
        <v>27</v>
      </c>
      <c r="E76" s="26">
        <v>0</v>
      </c>
      <c r="F76" s="27">
        <v>0</v>
      </c>
      <c r="G76" s="27">
        <v>0</v>
      </c>
      <c r="H76" s="26">
        <v>0</v>
      </c>
      <c r="I76" s="27">
        <v>4569</v>
      </c>
      <c r="J76" s="27">
        <v>553</v>
      </c>
      <c r="K76" s="27">
        <v>0</v>
      </c>
      <c r="L76" s="27">
        <v>1443</v>
      </c>
      <c r="M76" s="28">
        <v>388</v>
      </c>
      <c r="N76" s="26">
        <v>6953</v>
      </c>
      <c r="O76" s="27">
        <v>0</v>
      </c>
      <c r="P76" s="27">
        <v>0</v>
      </c>
      <c r="Q76" s="26">
        <v>0</v>
      </c>
      <c r="R76" s="29">
        <v>6953</v>
      </c>
      <c r="S76" s="26">
        <v>12304</v>
      </c>
      <c r="T76" s="26">
        <v>-5351</v>
      </c>
      <c r="U76" s="30">
        <v>-0.43489921976592982</v>
      </c>
      <c r="V76" s="6"/>
    </row>
    <row r="77" spans="1:22" ht="14.25" customHeight="1" x14ac:dyDescent="0.3">
      <c r="A77" s="23" t="s">
        <v>218</v>
      </c>
      <c r="B77" s="23" t="s">
        <v>219</v>
      </c>
      <c r="C77" s="24" t="s">
        <v>219</v>
      </c>
      <c r="D77" s="25" t="s">
        <v>27</v>
      </c>
      <c r="E77" s="26">
        <v>0</v>
      </c>
      <c r="F77" s="27">
        <v>0</v>
      </c>
      <c r="G77" s="27">
        <v>0</v>
      </c>
      <c r="H77" s="26">
        <v>0</v>
      </c>
      <c r="I77" s="27">
        <v>5247</v>
      </c>
      <c r="J77" s="27">
        <v>61</v>
      </c>
      <c r="K77" s="27">
        <v>0</v>
      </c>
      <c r="L77" s="27">
        <v>20111</v>
      </c>
      <c r="M77" s="28">
        <v>2238</v>
      </c>
      <c r="N77" s="26">
        <v>27657</v>
      </c>
      <c r="O77" s="27">
        <v>3266250</v>
      </c>
      <c r="P77" s="27">
        <v>0</v>
      </c>
      <c r="Q77" s="26">
        <v>3266250</v>
      </c>
      <c r="R77" s="29">
        <v>3293907</v>
      </c>
      <c r="S77" s="26">
        <v>3292718</v>
      </c>
      <c r="T77" s="26">
        <v>1189</v>
      </c>
      <c r="U77" s="30">
        <v>3.610998573215198E-4</v>
      </c>
      <c r="V77" s="6"/>
    </row>
    <row r="78" spans="1:22" ht="14.25" customHeight="1" x14ac:dyDescent="0.3">
      <c r="A78" s="23" t="s">
        <v>220</v>
      </c>
      <c r="B78" s="23" t="s">
        <v>221</v>
      </c>
      <c r="C78" s="24" t="s">
        <v>222</v>
      </c>
      <c r="D78" s="25" t="s">
        <v>52</v>
      </c>
      <c r="E78" s="26">
        <v>0</v>
      </c>
      <c r="F78" s="27">
        <v>0</v>
      </c>
      <c r="G78" s="27">
        <v>0</v>
      </c>
      <c r="H78" s="26">
        <v>0</v>
      </c>
      <c r="I78" s="27">
        <v>9833</v>
      </c>
      <c r="J78" s="27">
        <v>1800</v>
      </c>
      <c r="K78" s="27">
        <v>0</v>
      </c>
      <c r="L78" s="27">
        <v>1376</v>
      </c>
      <c r="M78" s="28">
        <v>597</v>
      </c>
      <c r="N78" s="26">
        <v>13606</v>
      </c>
      <c r="O78" s="27">
        <v>0</v>
      </c>
      <c r="P78" s="27">
        <v>0</v>
      </c>
      <c r="Q78" s="26">
        <v>0</v>
      </c>
      <c r="R78" s="29">
        <v>13606</v>
      </c>
      <c r="S78" s="26">
        <v>23969</v>
      </c>
      <c r="T78" s="26">
        <v>-10363</v>
      </c>
      <c r="U78" s="30">
        <v>-0.43235011890358382</v>
      </c>
      <c r="V78" s="6"/>
    </row>
    <row r="79" spans="1:22" ht="14.25" customHeight="1" x14ac:dyDescent="0.3">
      <c r="A79" s="23" t="s">
        <v>223</v>
      </c>
      <c r="B79" s="23" t="s">
        <v>224</v>
      </c>
      <c r="C79" s="24" t="s">
        <v>225</v>
      </c>
      <c r="D79" s="25" t="s">
        <v>52</v>
      </c>
      <c r="E79" s="26">
        <v>5922202</v>
      </c>
      <c r="F79" s="27">
        <v>671049</v>
      </c>
      <c r="G79" s="27">
        <v>0</v>
      </c>
      <c r="H79" s="26">
        <v>6593251</v>
      </c>
      <c r="I79" s="27">
        <v>1690923</v>
      </c>
      <c r="J79" s="27">
        <v>369191</v>
      </c>
      <c r="K79" s="27">
        <v>525012</v>
      </c>
      <c r="L79" s="27">
        <v>365983</v>
      </c>
      <c r="M79" s="28">
        <v>138915</v>
      </c>
      <c r="N79" s="26">
        <v>3090024</v>
      </c>
      <c r="O79" s="27">
        <v>0</v>
      </c>
      <c r="P79" s="27">
        <v>0</v>
      </c>
      <c r="Q79" s="26">
        <v>0</v>
      </c>
      <c r="R79" s="29">
        <v>9683275</v>
      </c>
      <c r="S79" s="26">
        <v>10385640</v>
      </c>
      <c r="T79" s="26">
        <v>-702365</v>
      </c>
      <c r="U79" s="30">
        <v>-6.7628475471901581E-2</v>
      </c>
      <c r="V79" s="6"/>
    </row>
    <row r="80" spans="1:22" ht="14.25" customHeight="1" x14ac:dyDescent="0.3">
      <c r="A80" s="23" t="s">
        <v>226</v>
      </c>
      <c r="B80" s="23" t="s">
        <v>227</v>
      </c>
      <c r="C80" s="24" t="s">
        <v>227</v>
      </c>
      <c r="D80" s="25" t="s">
        <v>48</v>
      </c>
      <c r="E80" s="26">
        <v>426615</v>
      </c>
      <c r="F80" s="27">
        <v>0</v>
      </c>
      <c r="G80" s="27">
        <v>0</v>
      </c>
      <c r="H80" s="26">
        <v>426615</v>
      </c>
      <c r="I80" s="27">
        <v>0</v>
      </c>
      <c r="J80" s="27">
        <v>0</v>
      </c>
      <c r="K80" s="27">
        <v>176312</v>
      </c>
      <c r="L80" s="27">
        <v>15243</v>
      </c>
      <c r="M80" s="28">
        <v>3103</v>
      </c>
      <c r="N80" s="26">
        <v>194658</v>
      </c>
      <c r="O80" s="27">
        <v>1217500</v>
      </c>
      <c r="P80" s="27">
        <v>0</v>
      </c>
      <c r="Q80" s="26">
        <v>1217500</v>
      </c>
      <c r="R80" s="29">
        <v>1838773</v>
      </c>
      <c r="S80" s="26">
        <v>1857126</v>
      </c>
      <c r="T80" s="26">
        <v>-18353</v>
      </c>
      <c r="U80" s="30">
        <v>-9.8824743178438073E-3</v>
      </c>
      <c r="V80" s="6"/>
    </row>
    <row r="81" spans="1:22" ht="14.25" customHeight="1" x14ac:dyDescent="0.3">
      <c r="A81" s="23" t="s">
        <v>228</v>
      </c>
      <c r="B81" s="23" t="s">
        <v>229</v>
      </c>
      <c r="C81" s="24" t="s">
        <v>229</v>
      </c>
      <c r="D81" s="25" t="s">
        <v>39</v>
      </c>
      <c r="E81" s="26">
        <v>3023</v>
      </c>
      <c r="F81" s="27">
        <v>0</v>
      </c>
      <c r="G81" s="27">
        <v>0</v>
      </c>
      <c r="H81" s="26">
        <v>3023</v>
      </c>
      <c r="I81" s="27">
        <v>3723</v>
      </c>
      <c r="J81" s="27">
        <v>280</v>
      </c>
      <c r="K81" s="27">
        <v>347</v>
      </c>
      <c r="L81" s="27">
        <v>1598</v>
      </c>
      <c r="M81" s="28">
        <v>836</v>
      </c>
      <c r="N81" s="26">
        <v>6784</v>
      </c>
      <c r="O81" s="27">
        <v>0</v>
      </c>
      <c r="P81" s="27">
        <v>0</v>
      </c>
      <c r="Q81" s="26">
        <v>0</v>
      </c>
      <c r="R81" s="29">
        <v>9807</v>
      </c>
      <c r="S81" s="26">
        <v>22697</v>
      </c>
      <c r="T81" s="26">
        <v>-12890</v>
      </c>
      <c r="U81" s="30">
        <v>-0.56791646473102175</v>
      </c>
      <c r="V81" s="6"/>
    </row>
    <row r="82" spans="1:22" ht="14.25" customHeight="1" x14ac:dyDescent="0.3">
      <c r="A82" s="23" t="s">
        <v>230</v>
      </c>
      <c r="B82" s="23" t="s">
        <v>231</v>
      </c>
      <c r="C82" s="24" t="s">
        <v>232</v>
      </c>
      <c r="D82" s="25" t="s">
        <v>27</v>
      </c>
      <c r="E82" s="26">
        <v>0</v>
      </c>
      <c r="F82" s="27">
        <v>0</v>
      </c>
      <c r="G82" s="27">
        <v>0</v>
      </c>
      <c r="H82" s="26">
        <v>0</v>
      </c>
      <c r="I82" s="27">
        <v>16320</v>
      </c>
      <c r="J82" s="27">
        <v>296</v>
      </c>
      <c r="K82" s="27">
        <v>11287</v>
      </c>
      <c r="L82" s="27">
        <v>4120</v>
      </c>
      <c r="M82" s="28">
        <v>1074</v>
      </c>
      <c r="N82" s="26">
        <v>33097</v>
      </c>
      <c r="O82" s="27">
        <v>0</v>
      </c>
      <c r="P82" s="27">
        <v>0</v>
      </c>
      <c r="Q82" s="26">
        <v>0</v>
      </c>
      <c r="R82" s="29">
        <v>33097</v>
      </c>
      <c r="S82" s="26">
        <v>39221</v>
      </c>
      <c r="T82" s="26">
        <v>-6124</v>
      </c>
      <c r="U82" s="30">
        <v>-0.15614084291578489</v>
      </c>
      <c r="V82" s="6"/>
    </row>
    <row r="83" spans="1:22" ht="14.25" customHeight="1" x14ac:dyDescent="0.3">
      <c r="A83" s="23" t="s">
        <v>233</v>
      </c>
      <c r="B83" s="23" t="s">
        <v>234</v>
      </c>
      <c r="C83" s="24" t="s">
        <v>235</v>
      </c>
      <c r="D83" s="25" t="s">
        <v>119</v>
      </c>
      <c r="E83" s="26">
        <v>213299</v>
      </c>
      <c r="F83" s="27">
        <v>0</v>
      </c>
      <c r="G83" s="27">
        <v>0</v>
      </c>
      <c r="H83" s="26">
        <v>213299</v>
      </c>
      <c r="I83" s="27">
        <v>46923</v>
      </c>
      <c r="J83" s="27">
        <v>8767</v>
      </c>
      <c r="K83" s="27">
        <v>47444</v>
      </c>
      <c r="L83" s="27">
        <v>7498</v>
      </c>
      <c r="M83" s="28">
        <v>3969</v>
      </c>
      <c r="N83" s="26">
        <v>114601</v>
      </c>
      <c r="O83" s="27">
        <v>0</v>
      </c>
      <c r="P83" s="27">
        <v>0</v>
      </c>
      <c r="Q83" s="26">
        <v>0</v>
      </c>
      <c r="R83" s="29">
        <v>327900</v>
      </c>
      <c r="S83" s="26">
        <v>373021</v>
      </c>
      <c r="T83" s="26">
        <v>-45121</v>
      </c>
      <c r="U83" s="30">
        <v>-0.12096101828047209</v>
      </c>
      <c r="V83" s="6"/>
    </row>
    <row r="84" spans="1:22" ht="14.25" customHeight="1" x14ac:dyDescent="0.3">
      <c r="A84" s="23" t="s">
        <v>236</v>
      </c>
      <c r="B84" s="23" t="s">
        <v>237</v>
      </c>
      <c r="C84" s="24" t="s">
        <v>238</v>
      </c>
      <c r="D84" s="25" t="s">
        <v>39</v>
      </c>
      <c r="E84" s="26">
        <v>179668</v>
      </c>
      <c r="F84" s="27">
        <v>0</v>
      </c>
      <c r="G84" s="27">
        <v>0</v>
      </c>
      <c r="H84" s="26">
        <v>179668</v>
      </c>
      <c r="I84" s="27">
        <v>225562</v>
      </c>
      <c r="J84" s="27">
        <v>77743</v>
      </c>
      <c r="K84" s="27">
        <v>203528</v>
      </c>
      <c r="L84" s="27">
        <v>80116</v>
      </c>
      <c r="M84" s="28">
        <v>18859</v>
      </c>
      <c r="N84" s="26">
        <v>605808</v>
      </c>
      <c r="O84" s="27">
        <v>0</v>
      </c>
      <c r="P84" s="27">
        <v>0</v>
      </c>
      <c r="Q84" s="26">
        <v>0</v>
      </c>
      <c r="R84" s="29">
        <v>785476</v>
      </c>
      <c r="S84" s="26">
        <v>839593</v>
      </c>
      <c r="T84" s="26">
        <v>-54117</v>
      </c>
      <c r="U84" s="30">
        <v>-6.4456230578387383E-2</v>
      </c>
      <c r="V84" s="6"/>
    </row>
    <row r="85" spans="1:22" ht="14.25" customHeight="1" x14ac:dyDescent="0.3">
      <c r="A85" s="23" t="s">
        <v>239</v>
      </c>
      <c r="B85" s="23" t="s">
        <v>240</v>
      </c>
      <c r="C85" s="24" t="s">
        <v>241</v>
      </c>
      <c r="D85" s="25" t="s">
        <v>27</v>
      </c>
      <c r="E85" s="26">
        <v>0</v>
      </c>
      <c r="F85" s="27">
        <v>0</v>
      </c>
      <c r="G85" s="27">
        <v>0</v>
      </c>
      <c r="H85" s="26">
        <v>0</v>
      </c>
      <c r="I85" s="27">
        <v>50122</v>
      </c>
      <c r="J85" s="27">
        <v>5594</v>
      </c>
      <c r="K85" s="27">
        <v>0</v>
      </c>
      <c r="L85" s="27">
        <v>6648</v>
      </c>
      <c r="M85" s="28">
        <v>11846</v>
      </c>
      <c r="N85" s="26">
        <v>74210</v>
      </c>
      <c r="O85" s="27">
        <v>0</v>
      </c>
      <c r="P85" s="27">
        <v>0</v>
      </c>
      <c r="Q85" s="26">
        <v>0</v>
      </c>
      <c r="R85" s="29">
        <v>74210</v>
      </c>
      <c r="S85" s="26">
        <v>69861</v>
      </c>
      <c r="T85" s="26">
        <v>4349</v>
      </c>
      <c r="U85" s="30">
        <v>6.2252186484590827E-2</v>
      </c>
      <c r="V85" s="6"/>
    </row>
    <row r="86" spans="1:22" ht="14.25" customHeight="1" x14ac:dyDescent="0.3">
      <c r="A86" s="23" t="s">
        <v>242</v>
      </c>
      <c r="B86" s="23" t="s">
        <v>243</v>
      </c>
      <c r="C86" s="24" t="s">
        <v>244</v>
      </c>
      <c r="D86" s="25" t="s">
        <v>119</v>
      </c>
      <c r="E86" s="26">
        <v>3583771</v>
      </c>
      <c r="F86" s="27">
        <v>276961</v>
      </c>
      <c r="G86" s="27">
        <v>0</v>
      </c>
      <c r="H86" s="26">
        <v>3860732</v>
      </c>
      <c r="I86" s="27">
        <v>1592285</v>
      </c>
      <c r="J86" s="27">
        <v>336236</v>
      </c>
      <c r="K86" s="27">
        <v>90593</v>
      </c>
      <c r="L86" s="27">
        <v>310221</v>
      </c>
      <c r="M86" s="28">
        <v>97129</v>
      </c>
      <c r="N86" s="26">
        <v>2426464</v>
      </c>
      <c r="O86" s="27">
        <v>0</v>
      </c>
      <c r="P86" s="27">
        <v>0</v>
      </c>
      <c r="Q86" s="26">
        <v>0</v>
      </c>
      <c r="R86" s="29">
        <v>6287196</v>
      </c>
      <c r="S86" s="26">
        <v>7852434</v>
      </c>
      <c r="T86" s="26">
        <v>-1565238</v>
      </c>
      <c r="U86" s="30">
        <v>-0.19933157031310289</v>
      </c>
      <c r="V86" s="6"/>
    </row>
    <row r="87" spans="1:22" ht="14.25" customHeight="1" x14ac:dyDescent="0.3">
      <c r="A87" s="23" t="s">
        <v>245</v>
      </c>
      <c r="B87" s="23" t="s">
        <v>246</v>
      </c>
      <c r="C87" s="24" t="s">
        <v>247</v>
      </c>
      <c r="D87" s="25" t="s">
        <v>52</v>
      </c>
      <c r="E87" s="26">
        <v>45075</v>
      </c>
      <c r="F87" s="27">
        <v>0</v>
      </c>
      <c r="G87" s="27">
        <v>0</v>
      </c>
      <c r="H87" s="26">
        <v>45075</v>
      </c>
      <c r="I87" s="27">
        <v>16645</v>
      </c>
      <c r="J87" s="27">
        <v>3885</v>
      </c>
      <c r="K87" s="27">
        <v>38486</v>
      </c>
      <c r="L87" s="27">
        <v>2150</v>
      </c>
      <c r="M87" s="28">
        <v>3074</v>
      </c>
      <c r="N87" s="26">
        <v>64240</v>
      </c>
      <c r="O87" s="27">
        <v>0</v>
      </c>
      <c r="P87" s="27">
        <v>0</v>
      </c>
      <c r="Q87" s="26">
        <v>0</v>
      </c>
      <c r="R87" s="29">
        <v>109315</v>
      </c>
      <c r="S87" s="26">
        <v>92459</v>
      </c>
      <c r="T87" s="26">
        <v>16856</v>
      </c>
      <c r="U87" s="30">
        <v>0.18230783374252371</v>
      </c>
      <c r="V87" s="6"/>
    </row>
    <row r="88" spans="1:22" ht="14.25" customHeight="1" x14ac:dyDescent="0.3">
      <c r="A88" s="23" t="s">
        <v>248</v>
      </c>
      <c r="B88" s="23" t="s">
        <v>249</v>
      </c>
      <c r="C88" s="24" t="s">
        <v>250</v>
      </c>
      <c r="D88" s="25" t="s">
        <v>31</v>
      </c>
      <c r="E88" s="26">
        <v>22953</v>
      </c>
      <c r="F88" s="27">
        <v>0</v>
      </c>
      <c r="G88" s="27">
        <v>0</v>
      </c>
      <c r="H88" s="26">
        <v>22953</v>
      </c>
      <c r="I88" s="27">
        <v>3943</v>
      </c>
      <c r="J88" s="27">
        <v>772</v>
      </c>
      <c r="K88" s="27">
        <v>7475</v>
      </c>
      <c r="L88" s="27">
        <v>1000</v>
      </c>
      <c r="M88" s="28">
        <v>0</v>
      </c>
      <c r="N88" s="26">
        <v>13190</v>
      </c>
      <c r="O88" s="27">
        <v>0</v>
      </c>
      <c r="P88" s="27">
        <v>0</v>
      </c>
      <c r="Q88" s="26">
        <v>0</v>
      </c>
      <c r="R88" s="29">
        <v>36143</v>
      </c>
      <c r="S88" s="26">
        <v>86233</v>
      </c>
      <c r="T88" s="26">
        <v>-50090</v>
      </c>
      <c r="U88" s="30">
        <v>-0.58086811313534259</v>
      </c>
      <c r="V88" s="6"/>
    </row>
    <row r="89" spans="1:22" ht="14.25" customHeight="1" x14ac:dyDescent="0.3">
      <c r="A89" s="23" t="s">
        <v>251</v>
      </c>
      <c r="B89" s="23" t="s">
        <v>252</v>
      </c>
      <c r="C89" s="24" t="s">
        <v>253</v>
      </c>
      <c r="D89" s="25" t="s">
        <v>27</v>
      </c>
      <c r="E89" s="26">
        <v>0</v>
      </c>
      <c r="F89" s="27">
        <v>0</v>
      </c>
      <c r="G89" s="27">
        <v>0</v>
      </c>
      <c r="H89" s="26">
        <v>0</v>
      </c>
      <c r="I89" s="27">
        <v>0</v>
      </c>
      <c r="J89" s="27">
        <v>0</v>
      </c>
      <c r="K89" s="27">
        <v>2036</v>
      </c>
      <c r="L89" s="27">
        <v>1000</v>
      </c>
      <c r="M89" s="28">
        <v>179</v>
      </c>
      <c r="N89" s="26">
        <v>3215</v>
      </c>
      <c r="O89" s="27">
        <v>0</v>
      </c>
      <c r="P89" s="27">
        <v>0</v>
      </c>
      <c r="Q89" s="26">
        <v>0</v>
      </c>
      <c r="R89" s="29">
        <v>3215</v>
      </c>
      <c r="S89" s="26">
        <v>3106</v>
      </c>
      <c r="T89" s="26">
        <v>109</v>
      </c>
      <c r="U89" s="30">
        <v>3.5093367675466842E-2</v>
      </c>
      <c r="V89" s="6"/>
    </row>
    <row r="90" spans="1:22" ht="14.25" customHeight="1" x14ac:dyDescent="0.3">
      <c r="A90" s="23" t="s">
        <v>254</v>
      </c>
      <c r="B90" s="23" t="s">
        <v>255</v>
      </c>
      <c r="C90" s="24" t="s">
        <v>256</v>
      </c>
      <c r="D90" s="25" t="s">
        <v>65</v>
      </c>
      <c r="E90" s="26">
        <v>98204</v>
      </c>
      <c r="F90" s="27">
        <v>0</v>
      </c>
      <c r="G90" s="27">
        <v>0</v>
      </c>
      <c r="H90" s="26">
        <v>98204</v>
      </c>
      <c r="I90" s="27">
        <v>31519</v>
      </c>
      <c r="J90" s="27">
        <v>6363</v>
      </c>
      <c r="K90" s="27">
        <v>33687</v>
      </c>
      <c r="L90" s="27">
        <v>7982</v>
      </c>
      <c r="M90" s="28">
        <v>5282</v>
      </c>
      <c r="N90" s="26">
        <v>84833</v>
      </c>
      <c r="O90" s="27">
        <v>0</v>
      </c>
      <c r="P90" s="27">
        <v>0</v>
      </c>
      <c r="Q90" s="26">
        <v>0</v>
      </c>
      <c r="R90" s="29">
        <v>183037</v>
      </c>
      <c r="S90" s="26">
        <v>185160</v>
      </c>
      <c r="T90" s="26">
        <v>-2123</v>
      </c>
      <c r="U90" s="30">
        <v>-1.146575934327069E-2</v>
      </c>
      <c r="V90" s="6"/>
    </row>
    <row r="91" spans="1:22" ht="14.25" customHeight="1" x14ac:dyDescent="0.3">
      <c r="A91" s="23" t="s">
        <v>257</v>
      </c>
      <c r="B91" s="23" t="s">
        <v>258</v>
      </c>
      <c r="C91" s="24" t="s">
        <v>259</v>
      </c>
      <c r="D91" s="25" t="s">
        <v>31</v>
      </c>
      <c r="E91" s="26">
        <v>106292</v>
      </c>
      <c r="F91" s="27">
        <v>0</v>
      </c>
      <c r="G91" s="27">
        <v>0</v>
      </c>
      <c r="H91" s="26">
        <v>106292</v>
      </c>
      <c r="I91" s="27">
        <v>5681</v>
      </c>
      <c r="J91" s="27">
        <v>0</v>
      </c>
      <c r="K91" s="27">
        <v>67974</v>
      </c>
      <c r="L91" s="27">
        <v>1342</v>
      </c>
      <c r="M91" s="28">
        <v>2298</v>
      </c>
      <c r="N91" s="26">
        <v>77295</v>
      </c>
      <c r="O91" s="27">
        <v>0</v>
      </c>
      <c r="P91" s="27">
        <v>0</v>
      </c>
      <c r="Q91" s="26">
        <v>0</v>
      </c>
      <c r="R91" s="29">
        <v>183587</v>
      </c>
      <c r="S91" s="26">
        <v>217422</v>
      </c>
      <c r="T91" s="26">
        <v>-33835</v>
      </c>
      <c r="U91" s="30">
        <v>-0.15561902659344501</v>
      </c>
      <c r="V91" s="6"/>
    </row>
    <row r="92" spans="1:22" ht="14.25" customHeight="1" x14ac:dyDescent="0.3">
      <c r="A92" s="23" t="s">
        <v>260</v>
      </c>
      <c r="B92" s="23" t="s">
        <v>261</v>
      </c>
      <c r="C92" s="24" t="s">
        <v>262</v>
      </c>
      <c r="D92" s="25" t="s">
        <v>31</v>
      </c>
      <c r="E92" s="26">
        <v>70851</v>
      </c>
      <c r="F92" s="27">
        <v>0</v>
      </c>
      <c r="G92" s="27">
        <v>0</v>
      </c>
      <c r="H92" s="26">
        <v>70851</v>
      </c>
      <c r="I92" s="27">
        <v>85829</v>
      </c>
      <c r="J92" s="27">
        <v>7072</v>
      </c>
      <c r="K92" s="27">
        <v>11342</v>
      </c>
      <c r="L92" s="27">
        <v>15245</v>
      </c>
      <c r="M92" s="28">
        <v>10325</v>
      </c>
      <c r="N92" s="26">
        <v>129813</v>
      </c>
      <c r="O92" s="27">
        <v>0</v>
      </c>
      <c r="P92" s="27">
        <v>0</v>
      </c>
      <c r="Q92" s="26">
        <v>0</v>
      </c>
      <c r="R92" s="29">
        <v>200664</v>
      </c>
      <c r="S92" s="26">
        <v>304101</v>
      </c>
      <c r="T92" s="26">
        <v>-103437</v>
      </c>
      <c r="U92" s="30">
        <v>-0.34014028234040672</v>
      </c>
      <c r="V92" s="6"/>
    </row>
    <row r="93" spans="1:22" ht="14.25" customHeight="1" x14ac:dyDescent="0.3">
      <c r="A93" s="23" t="s">
        <v>263</v>
      </c>
      <c r="B93" s="23" t="s">
        <v>264</v>
      </c>
      <c r="C93" s="24"/>
      <c r="D93" s="25" t="s">
        <v>65</v>
      </c>
      <c r="E93" s="26">
        <v>3074859</v>
      </c>
      <c r="F93" s="27">
        <v>442453</v>
      </c>
      <c r="G93" s="27">
        <v>0</v>
      </c>
      <c r="H93" s="26">
        <v>3517312</v>
      </c>
      <c r="I93" s="27">
        <v>1210298</v>
      </c>
      <c r="J93" s="27">
        <v>256751</v>
      </c>
      <c r="K93" s="27">
        <v>26445</v>
      </c>
      <c r="L93" s="27">
        <v>299615</v>
      </c>
      <c r="M93" s="28">
        <v>80329</v>
      </c>
      <c r="N93" s="26">
        <v>1873438</v>
      </c>
      <c r="O93" s="27">
        <v>0</v>
      </c>
      <c r="P93" s="27">
        <v>0</v>
      </c>
      <c r="Q93" s="26">
        <v>0</v>
      </c>
      <c r="R93" s="29">
        <v>5390750</v>
      </c>
      <c r="S93" s="26">
        <v>6062044</v>
      </c>
      <c r="T93" s="26">
        <v>-671294</v>
      </c>
      <c r="U93" s="30">
        <v>-0.11073723648327199</v>
      </c>
      <c r="V93" s="6"/>
    </row>
    <row r="94" spans="1:22" ht="14.25" customHeight="1" x14ac:dyDescent="0.3">
      <c r="A94" s="23" t="s">
        <v>265</v>
      </c>
      <c r="B94" s="23" t="s">
        <v>266</v>
      </c>
      <c r="C94" s="24" t="s">
        <v>266</v>
      </c>
      <c r="D94" s="25" t="s">
        <v>65</v>
      </c>
      <c r="E94" s="26">
        <v>0</v>
      </c>
      <c r="F94" s="27">
        <v>0</v>
      </c>
      <c r="G94" s="27">
        <v>0</v>
      </c>
      <c r="H94" s="26">
        <v>0</v>
      </c>
      <c r="I94" s="27">
        <v>1313</v>
      </c>
      <c r="J94" s="27">
        <v>147</v>
      </c>
      <c r="K94" s="27">
        <v>4862</v>
      </c>
      <c r="L94" s="27">
        <v>1000</v>
      </c>
      <c r="M94" s="28">
        <v>477</v>
      </c>
      <c r="N94" s="26">
        <v>7799</v>
      </c>
      <c r="O94" s="27">
        <v>0</v>
      </c>
      <c r="P94" s="27">
        <v>0</v>
      </c>
      <c r="Q94" s="26">
        <v>0</v>
      </c>
      <c r="R94" s="29">
        <v>7799</v>
      </c>
      <c r="S94" s="26">
        <v>9052</v>
      </c>
      <c r="T94" s="26">
        <v>-1253</v>
      </c>
      <c r="U94" s="30">
        <v>-0.1384224480777729</v>
      </c>
      <c r="V94" s="6"/>
    </row>
    <row r="95" spans="1:22" ht="14.25" customHeight="1" x14ac:dyDescent="0.3">
      <c r="A95" s="23" t="s">
        <v>267</v>
      </c>
      <c r="B95" s="23" t="s">
        <v>268</v>
      </c>
      <c r="C95" s="24"/>
      <c r="D95" s="25" t="s">
        <v>27</v>
      </c>
      <c r="E95" s="26">
        <v>9151</v>
      </c>
      <c r="F95" s="27">
        <v>0</v>
      </c>
      <c r="G95" s="27">
        <v>0</v>
      </c>
      <c r="H95" s="26">
        <v>9151</v>
      </c>
      <c r="I95" s="27">
        <v>0</v>
      </c>
      <c r="J95" s="27">
        <v>0</v>
      </c>
      <c r="K95" s="27">
        <v>1579</v>
      </c>
      <c r="L95" s="27">
        <v>1000</v>
      </c>
      <c r="M95" s="28">
        <v>149</v>
      </c>
      <c r="N95" s="26">
        <v>2728</v>
      </c>
      <c r="O95" s="27">
        <v>0</v>
      </c>
      <c r="P95" s="27">
        <v>0</v>
      </c>
      <c r="Q95" s="26">
        <v>0</v>
      </c>
      <c r="R95" s="29">
        <v>11879</v>
      </c>
      <c r="S95" s="26">
        <v>17973</v>
      </c>
      <c r="T95" s="26">
        <v>-6094</v>
      </c>
      <c r="U95" s="30">
        <v>-0.33906415178323041</v>
      </c>
      <c r="V95" s="6"/>
    </row>
    <row r="96" spans="1:22" ht="14.25" customHeight="1" x14ac:dyDescent="0.3">
      <c r="A96" s="23" t="s">
        <v>269</v>
      </c>
      <c r="B96" s="23" t="s">
        <v>270</v>
      </c>
      <c r="C96" s="24" t="s">
        <v>271</v>
      </c>
      <c r="D96" s="25" t="s">
        <v>56</v>
      </c>
      <c r="E96" s="26">
        <v>99682</v>
      </c>
      <c r="F96" s="27">
        <v>0</v>
      </c>
      <c r="G96" s="27">
        <v>0</v>
      </c>
      <c r="H96" s="26">
        <v>99682</v>
      </c>
      <c r="I96" s="27">
        <v>43068</v>
      </c>
      <c r="J96" s="27">
        <v>4357</v>
      </c>
      <c r="K96" s="27">
        <v>77911</v>
      </c>
      <c r="L96" s="27">
        <v>18036</v>
      </c>
      <c r="M96" s="28">
        <v>6863</v>
      </c>
      <c r="N96" s="26">
        <v>150235</v>
      </c>
      <c r="O96" s="27">
        <v>0</v>
      </c>
      <c r="P96" s="27">
        <v>0</v>
      </c>
      <c r="Q96" s="26">
        <v>0</v>
      </c>
      <c r="R96" s="29">
        <v>249917</v>
      </c>
      <c r="S96" s="26">
        <v>288363</v>
      </c>
      <c r="T96" s="26">
        <v>-38446</v>
      </c>
      <c r="U96" s="30">
        <v>-0.13332501049025011</v>
      </c>
      <c r="V96" s="6"/>
    </row>
    <row r="97" spans="1:22" ht="14.25" customHeight="1" x14ac:dyDescent="0.3">
      <c r="A97" s="23" t="s">
        <v>272</v>
      </c>
      <c r="B97" s="23" t="s">
        <v>273</v>
      </c>
      <c r="C97" s="24" t="s">
        <v>273</v>
      </c>
      <c r="D97" s="25" t="s">
        <v>56</v>
      </c>
      <c r="E97" s="26">
        <v>27769</v>
      </c>
      <c r="F97" s="27">
        <v>0</v>
      </c>
      <c r="G97" s="27">
        <v>0</v>
      </c>
      <c r="H97" s="26">
        <v>27769</v>
      </c>
      <c r="I97" s="27">
        <v>349905</v>
      </c>
      <c r="J97" s="27">
        <v>30841</v>
      </c>
      <c r="K97" s="27">
        <v>367292</v>
      </c>
      <c r="L97" s="27">
        <v>334346</v>
      </c>
      <c r="M97" s="28">
        <v>44426</v>
      </c>
      <c r="N97" s="26">
        <v>1126810</v>
      </c>
      <c r="O97" s="27">
        <v>0</v>
      </c>
      <c r="P97" s="27">
        <v>0</v>
      </c>
      <c r="Q97" s="26">
        <v>0</v>
      </c>
      <c r="R97" s="29">
        <v>1154579</v>
      </c>
      <c r="S97" s="26">
        <v>1779906</v>
      </c>
      <c r="T97" s="26">
        <v>-625327</v>
      </c>
      <c r="U97" s="30">
        <v>-0.35132585653399673</v>
      </c>
      <c r="V97" s="6"/>
    </row>
    <row r="98" spans="1:22" ht="14.25" customHeight="1" x14ac:dyDescent="0.3">
      <c r="A98" s="23" t="s">
        <v>274</v>
      </c>
      <c r="B98" s="23" t="s">
        <v>275</v>
      </c>
      <c r="C98" s="24" t="s">
        <v>276</v>
      </c>
      <c r="D98" s="25" t="s">
        <v>31</v>
      </c>
      <c r="E98" s="26">
        <v>87027</v>
      </c>
      <c r="F98" s="27">
        <v>0</v>
      </c>
      <c r="G98" s="27">
        <v>0</v>
      </c>
      <c r="H98" s="26">
        <v>87027</v>
      </c>
      <c r="I98" s="27">
        <v>33389</v>
      </c>
      <c r="J98" s="27">
        <v>2316</v>
      </c>
      <c r="K98" s="27">
        <v>24223</v>
      </c>
      <c r="L98" s="27">
        <v>9994</v>
      </c>
      <c r="M98" s="28">
        <v>3282</v>
      </c>
      <c r="N98" s="26">
        <v>73204</v>
      </c>
      <c r="O98" s="27">
        <v>0</v>
      </c>
      <c r="P98" s="27">
        <v>0</v>
      </c>
      <c r="Q98" s="26">
        <v>0</v>
      </c>
      <c r="R98" s="29">
        <v>160231</v>
      </c>
      <c r="S98" s="26">
        <v>207286</v>
      </c>
      <c r="T98" s="26">
        <v>-47055</v>
      </c>
      <c r="U98" s="30">
        <v>-0.22700520054417569</v>
      </c>
      <c r="V98" s="6"/>
    </row>
    <row r="99" spans="1:22" ht="14.25" customHeight="1" x14ac:dyDescent="0.3">
      <c r="A99" s="23" t="s">
        <v>277</v>
      </c>
      <c r="B99" s="23" t="s">
        <v>278</v>
      </c>
      <c r="C99" s="24" t="s">
        <v>278</v>
      </c>
      <c r="D99" s="25" t="s">
        <v>65</v>
      </c>
      <c r="E99" s="26">
        <v>37435</v>
      </c>
      <c r="F99" s="27">
        <v>0</v>
      </c>
      <c r="G99" s="27">
        <v>0</v>
      </c>
      <c r="H99" s="26">
        <v>37435</v>
      </c>
      <c r="I99" s="27">
        <v>1483</v>
      </c>
      <c r="J99" s="27">
        <v>196</v>
      </c>
      <c r="K99" s="27">
        <v>25399</v>
      </c>
      <c r="L99" s="27">
        <v>1000</v>
      </c>
      <c r="M99" s="28">
        <v>209</v>
      </c>
      <c r="N99" s="26">
        <v>28287</v>
      </c>
      <c r="O99" s="27">
        <v>0</v>
      </c>
      <c r="P99" s="27">
        <v>0</v>
      </c>
      <c r="Q99" s="26">
        <v>0</v>
      </c>
      <c r="R99" s="29">
        <v>65722</v>
      </c>
      <c r="S99" s="26">
        <v>138530</v>
      </c>
      <c r="T99" s="26">
        <v>-72808</v>
      </c>
      <c r="U99" s="30">
        <v>-0.52557568757669815</v>
      </c>
      <c r="V99" s="6"/>
    </row>
    <row r="100" spans="1:22" ht="14.25" customHeight="1" x14ac:dyDescent="0.3">
      <c r="A100" s="23" t="s">
        <v>279</v>
      </c>
      <c r="B100" s="23" t="s">
        <v>280</v>
      </c>
      <c r="C100" s="24" t="s">
        <v>281</v>
      </c>
      <c r="D100" s="25" t="s">
        <v>65</v>
      </c>
      <c r="E100" s="26">
        <v>166389</v>
      </c>
      <c r="F100" s="27">
        <v>0</v>
      </c>
      <c r="G100" s="27">
        <v>0</v>
      </c>
      <c r="H100" s="26">
        <v>166389</v>
      </c>
      <c r="I100" s="27">
        <v>60258</v>
      </c>
      <c r="J100" s="27">
        <v>11830</v>
      </c>
      <c r="K100" s="27">
        <v>4082</v>
      </c>
      <c r="L100" s="27">
        <v>18783</v>
      </c>
      <c r="M100" s="28">
        <v>3700</v>
      </c>
      <c r="N100" s="26">
        <v>98653</v>
      </c>
      <c r="O100" s="27">
        <v>0</v>
      </c>
      <c r="P100" s="27">
        <v>0</v>
      </c>
      <c r="Q100" s="26">
        <v>0</v>
      </c>
      <c r="R100" s="29">
        <v>265042</v>
      </c>
      <c r="S100" s="26">
        <v>272937</v>
      </c>
      <c r="T100" s="26">
        <v>-7895</v>
      </c>
      <c r="U100" s="30">
        <v>-2.8926089170761018E-2</v>
      </c>
      <c r="V100" s="6"/>
    </row>
    <row r="101" spans="1:22" ht="14.25" customHeight="1" x14ac:dyDescent="0.3">
      <c r="A101" s="23" t="s">
        <v>282</v>
      </c>
      <c r="B101" s="23" t="s">
        <v>283</v>
      </c>
      <c r="C101" s="24" t="s">
        <v>283</v>
      </c>
      <c r="D101" s="25" t="s">
        <v>102</v>
      </c>
      <c r="E101" s="26">
        <v>59773</v>
      </c>
      <c r="F101" s="27">
        <v>0</v>
      </c>
      <c r="G101" s="27">
        <v>0</v>
      </c>
      <c r="H101" s="26">
        <v>59773</v>
      </c>
      <c r="I101" s="27">
        <v>3506</v>
      </c>
      <c r="J101" s="27">
        <v>272</v>
      </c>
      <c r="K101" s="27">
        <v>45076</v>
      </c>
      <c r="L101" s="27">
        <v>2865</v>
      </c>
      <c r="M101" s="28">
        <v>2924</v>
      </c>
      <c r="N101" s="26">
        <v>54643</v>
      </c>
      <c r="O101" s="27">
        <v>0</v>
      </c>
      <c r="P101" s="27">
        <v>0</v>
      </c>
      <c r="Q101" s="26">
        <v>0</v>
      </c>
      <c r="R101" s="29">
        <v>114416</v>
      </c>
      <c r="S101" s="26">
        <v>128603</v>
      </c>
      <c r="T101" s="26">
        <v>-14187</v>
      </c>
      <c r="U101" s="30">
        <v>-0.110316244566612</v>
      </c>
      <c r="V101" s="6"/>
    </row>
    <row r="102" spans="1:22" ht="14.25" customHeight="1" x14ac:dyDescent="0.3">
      <c r="A102" s="23" t="s">
        <v>284</v>
      </c>
      <c r="B102" s="23" t="s">
        <v>285</v>
      </c>
      <c r="C102" s="24" t="s">
        <v>286</v>
      </c>
      <c r="D102" s="25" t="s">
        <v>56</v>
      </c>
      <c r="E102" s="26">
        <v>105379</v>
      </c>
      <c r="F102" s="27">
        <v>0</v>
      </c>
      <c r="G102" s="27">
        <v>0</v>
      </c>
      <c r="H102" s="26">
        <v>105379</v>
      </c>
      <c r="I102" s="27">
        <v>88262</v>
      </c>
      <c r="J102" s="27">
        <v>10804</v>
      </c>
      <c r="K102" s="27">
        <v>83483</v>
      </c>
      <c r="L102" s="27">
        <v>8221</v>
      </c>
      <c r="M102" s="28">
        <v>9429</v>
      </c>
      <c r="N102" s="26">
        <v>200199</v>
      </c>
      <c r="O102" s="27">
        <v>0</v>
      </c>
      <c r="P102" s="27">
        <v>0</v>
      </c>
      <c r="Q102" s="26">
        <v>0</v>
      </c>
      <c r="R102" s="29">
        <v>305578</v>
      </c>
      <c r="S102" s="26">
        <v>335612</v>
      </c>
      <c r="T102" s="26">
        <v>-30034</v>
      </c>
      <c r="U102" s="30">
        <v>-8.9490244687317491E-2</v>
      </c>
      <c r="V102" s="6"/>
    </row>
    <row r="103" spans="1:22" ht="14.25" customHeight="1" x14ac:dyDescent="0.3">
      <c r="A103" s="23" t="s">
        <v>287</v>
      </c>
      <c r="B103" s="23" t="s">
        <v>288</v>
      </c>
      <c r="C103" s="24" t="s">
        <v>289</v>
      </c>
      <c r="D103" s="25" t="s">
        <v>27</v>
      </c>
      <c r="E103" s="26">
        <v>0</v>
      </c>
      <c r="F103" s="27">
        <v>0</v>
      </c>
      <c r="G103" s="27">
        <v>0</v>
      </c>
      <c r="H103" s="26">
        <v>0</v>
      </c>
      <c r="I103" s="27">
        <v>314751</v>
      </c>
      <c r="J103" s="27">
        <v>16176</v>
      </c>
      <c r="K103" s="27">
        <v>19198</v>
      </c>
      <c r="L103" s="27">
        <v>177842</v>
      </c>
      <c r="M103" s="28">
        <v>30884</v>
      </c>
      <c r="N103" s="26">
        <v>558851</v>
      </c>
      <c r="O103" s="27">
        <v>0</v>
      </c>
      <c r="P103" s="27">
        <v>0</v>
      </c>
      <c r="Q103" s="26">
        <v>0</v>
      </c>
      <c r="R103" s="29">
        <v>558851</v>
      </c>
      <c r="S103" s="26">
        <v>798234</v>
      </c>
      <c r="T103" s="26">
        <v>-239383</v>
      </c>
      <c r="U103" s="30">
        <v>-0.29989075885016181</v>
      </c>
      <c r="V103" s="6"/>
    </row>
    <row r="104" spans="1:22" ht="14.25" customHeight="1" x14ac:dyDescent="0.3">
      <c r="A104" s="23" t="s">
        <v>290</v>
      </c>
      <c r="B104" s="23" t="s">
        <v>291</v>
      </c>
      <c r="C104" s="24" t="s">
        <v>292</v>
      </c>
      <c r="D104" s="25" t="s">
        <v>119</v>
      </c>
      <c r="E104" s="26">
        <v>8570</v>
      </c>
      <c r="F104" s="27">
        <v>0</v>
      </c>
      <c r="G104" s="27">
        <v>0</v>
      </c>
      <c r="H104" s="26">
        <v>8570</v>
      </c>
      <c r="I104" s="27">
        <v>7882</v>
      </c>
      <c r="J104" s="27">
        <v>1209</v>
      </c>
      <c r="K104" s="27">
        <v>1358</v>
      </c>
      <c r="L104" s="27">
        <v>1292</v>
      </c>
      <c r="M104" s="28">
        <v>716</v>
      </c>
      <c r="N104" s="26">
        <v>12457</v>
      </c>
      <c r="O104" s="27">
        <v>0</v>
      </c>
      <c r="P104" s="27">
        <v>0</v>
      </c>
      <c r="Q104" s="26">
        <v>0</v>
      </c>
      <c r="R104" s="29">
        <v>21027</v>
      </c>
      <c r="S104" s="26">
        <v>37779</v>
      </c>
      <c r="T104" s="26">
        <v>-16752</v>
      </c>
      <c r="U104" s="30">
        <v>-0.4434209481457953</v>
      </c>
      <c r="V104" s="6"/>
    </row>
    <row r="105" spans="1:22" ht="14.25" customHeight="1" x14ac:dyDescent="0.3">
      <c r="A105" s="23" t="s">
        <v>293</v>
      </c>
      <c r="B105" s="23" t="s">
        <v>294</v>
      </c>
      <c r="C105" s="24"/>
      <c r="D105" s="25" t="s">
        <v>27</v>
      </c>
      <c r="E105" s="26">
        <v>0</v>
      </c>
      <c r="F105" s="27">
        <v>0</v>
      </c>
      <c r="G105" s="27">
        <v>0</v>
      </c>
      <c r="H105" s="26">
        <v>0</v>
      </c>
      <c r="I105" s="27">
        <v>33034</v>
      </c>
      <c r="J105" s="27">
        <v>966</v>
      </c>
      <c r="K105" s="27">
        <v>2013</v>
      </c>
      <c r="L105" s="27">
        <v>45065</v>
      </c>
      <c r="M105" s="28">
        <v>6087</v>
      </c>
      <c r="N105" s="26">
        <v>87165</v>
      </c>
      <c r="O105" s="27">
        <v>4875000</v>
      </c>
      <c r="P105" s="27">
        <v>0</v>
      </c>
      <c r="Q105" s="26">
        <v>4875000</v>
      </c>
      <c r="R105" s="29">
        <v>4962165</v>
      </c>
      <c r="S105" s="26">
        <v>5039904</v>
      </c>
      <c r="T105" s="26">
        <v>-77739</v>
      </c>
      <c r="U105" s="30">
        <v>-1.542469856568696E-2</v>
      </c>
      <c r="V105" s="6"/>
    </row>
    <row r="106" spans="1:22" ht="14.25" customHeight="1" x14ac:dyDescent="0.3">
      <c r="A106" s="23" t="s">
        <v>295</v>
      </c>
      <c r="B106" s="23" t="s">
        <v>296</v>
      </c>
      <c r="C106" s="24" t="s">
        <v>296</v>
      </c>
      <c r="D106" s="25" t="s">
        <v>52</v>
      </c>
      <c r="E106" s="26">
        <v>48147</v>
      </c>
      <c r="F106" s="27">
        <v>0</v>
      </c>
      <c r="G106" s="27">
        <v>0</v>
      </c>
      <c r="H106" s="26">
        <v>48147</v>
      </c>
      <c r="I106" s="27">
        <v>15421</v>
      </c>
      <c r="J106" s="27">
        <v>2926</v>
      </c>
      <c r="K106" s="27">
        <v>9385</v>
      </c>
      <c r="L106" s="27">
        <v>1178</v>
      </c>
      <c r="M106" s="28">
        <v>1462</v>
      </c>
      <c r="N106" s="26">
        <v>30372</v>
      </c>
      <c r="O106" s="27">
        <v>0</v>
      </c>
      <c r="P106" s="27">
        <v>0</v>
      </c>
      <c r="Q106" s="26">
        <v>0</v>
      </c>
      <c r="R106" s="29">
        <v>78519</v>
      </c>
      <c r="S106" s="26">
        <v>97121</v>
      </c>
      <c r="T106" s="26">
        <v>-18602</v>
      </c>
      <c r="U106" s="30">
        <v>-0.19153427168171661</v>
      </c>
      <c r="V106" s="6"/>
    </row>
    <row r="107" spans="1:22" ht="14.25" customHeight="1" x14ac:dyDescent="0.3">
      <c r="A107" s="23" t="s">
        <v>297</v>
      </c>
      <c r="B107" s="23" t="s">
        <v>298</v>
      </c>
      <c r="C107" s="24" t="s">
        <v>298</v>
      </c>
      <c r="D107" s="25" t="s">
        <v>48</v>
      </c>
      <c r="E107" s="26">
        <v>10712</v>
      </c>
      <c r="F107" s="27">
        <v>0</v>
      </c>
      <c r="G107" s="27">
        <v>0</v>
      </c>
      <c r="H107" s="26">
        <v>10712</v>
      </c>
      <c r="I107" s="27">
        <v>0</v>
      </c>
      <c r="J107" s="27">
        <v>0</v>
      </c>
      <c r="K107" s="27">
        <v>7956</v>
      </c>
      <c r="L107" s="27">
        <v>1000</v>
      </c>
      <c r="M107" s="28">
        <v>686</v>
      </c>
      <c r="N107" s="26">
        <v>9642</v>
      </c>
      <c r="O107" s="27">
        <v>0</v>
      </c>
      <c r="P107" s="27">
        <v>0</v>
      </c>
      <c r="Q107" s="26">
        <v>0</v>
      </c>
      <c r="R107" s="29">
        <v>20354</v>
      </c>
      <c r="S107" s="26">
        <v>7630</v>
      </c>
      <c r="T107" s="26">
        <v>12724</v>
      </c>
      <c r="U107" s="30">
        <v>1.667627785058978</v>
      </c>
      <c r="V107" s="6"/>
    </row>
    <row r="108" spans="1:22" ht="14.25" customHeight="1" x14ac:dyDescent="0.3">
      <c r="A108" s="23" t="s">
        <v>299</v>
      </c>
      <c r="B108" s="23" t="s">
        <v>300</v>
      </c>
      <c r="C108" s="24" t="s">
        <v>300</v>
      </c>
      <c r="D108" s="25" t="s">
        <v>52</v>
      </c>
      <c r="E108" s="26">
        <v>6691147</v>
      </c>
      <c r="F108" s="27">
        <v>0</v>
      </c>
      <c r="G108" s="27">
        <v>0</v>
      </c>
      <c r="H108" s="26">
        <v>6691147</v>
      </c>
      <c r="I108" s="27">
        <v>269866</v>
      </c>
      <c r="J108" s="27">
        <v>18873</v>
      </c>
      <c r="K108" s="27">
        <v>207283</v>
      </c>
      <c r="L108" s="27">
        <v>158129</v>
      </c>
      <c r="M108" s="28">
        <v>44432</v>
      </c>
      <c r="N108" s="26">
        <v>698583</v>
      </c>
      <c r="O108" s="27">
        <v>4875000</v>
      </c>
      <c r="P108" s="27">
        <v>0</v>
      </c>
      <c r="Q108" s="26">
        <v>4875000</v>
      </c>
      <c r="R108" s="29">
        <v>12264730</v>
      </c>
      <c r="S108" s="26">
        <v>11602832</v>
      </c>
      <c r="T108" s="26">
        <v>661898</v>
      </c>
      <c r="U108" s="30">
        <v>5.7046245261501677E-2</v>
      </c>
      <c r="V108" s="6"/>
    </row>
    <row r="109" spans="1:22" ht="14.25" customHeight="1" x14ac:dyDescent="0.3">
      <c r="A109" s="23" t="s">
        <v>301</v>
      </c>
      <c r="B109" s="23" t="s">
        <v>302</v>
      </c>
      <c r="C109" s="24" t="s">
        <v>303</v>
      </c>
      <c r="D109" s="25" t="s">
        <v>27</v>
      </c>
      <c r="E109" s="26">
        <v>158226</v>
      </c>
      <c r="F109" s="27">
        <v>0</v>
      </c>
      <c r="G109" s="27">
        <v>0</v>
      </c>
      <c r="H109" s="26">
        <v>158226</v>
      </c>
      <c r="I109" s="27">
        <v>44989</v>
      </c>
      <c r="J109" s="27">
        <v>1033</v>
      </c>
      <c r="K109" s="27">
        <v>5028</v>
      </c>
      <c r="L109" s="27">
        <v>3534</v>
      </c>
      <c r="M109" s="28">
        <v>5073</v>
      </c>
      <c r="N109" s="26">
        <v>59657</v>
      </c>
      <c r="O109" s="27">
        <v>0</v>
      </c>
      <c r="P109" s="27">
        <v>0</v>
      </c>
      <c r="Q109" s="26">
        <v>0</v>
      </c>
      <c r="R109" s="29">
        <v>217883</v>
      </c>
      <c r="S109" s="26">
        <v>283254</v>
      </c>
      <c r="T109" s="26">
        <v>-65371</v>
      </c>
      <c r="U109" s="30">
        <v>-0.23078579649360639</v>
      </c>
      <c r="V109" s="6"/>
    </row>
    <row r="110" spans="1:22" ht="14.25" customHeight="1" x14ac:dyDescent="0.3">
      <c r="A110" s="23" t="s">
        <v>304</v>
      </c>
      <c r="B110" s="23" t="s">
        <v>305</v>
      </c>
      <c r="C110" s="24" t="s">
        <v>306</v>
      </c>
      <c r="D110" s="25" t="s">
        <v>56</v>
      </c>
      <c r="E110" s="26">
        <v>1898932</v>
      </c>
      <c r="F110" s="27">
        <v>0</v>
      </c>
      <c r="G110" s="27">
        <v>0</v>
      </c>
      <c r="H110" s="26">
        <v>1898932</v>
      </c>
      <c r="I110" s="27">
        <v>356622</v>
      </c>
      <c r="J110" s="27">
        <v>53110</v>
      </c>
      <c r="K110" s="27">
        <v>11405</v>
      </c>
      <c r="L110" s="27">
        <v>110141</v>
      </c>
      <c r="M110" s="28">
        <v>22022</v>
      </c>
      <c r="N110" s="26">
        <v>553300</v>
      </c>
      <c r="O110" s="27">
        <v>0</v>
      </c>
      <c r="P110" s="27">
        <v>0</v>
      </c>
      <c r="Q110" s="26">
        <v>0</v>
      </c>
      <c r="R110" s="29">
        <v>2452232</v>
      </c>
      <c r="S110" s="26">
        <v>2360083</v>
      </c>
      <c r="T110" s="26">
        <v>92149</v>
      </c>
      <c r="U110" s="30">
        <v>3.9044813254449112E-2</v>
      </c>
      <c r="V110" s="6"/>
    </row>
    <row r="111" spans="1:22" ht="14.25" customHeight="1" x14ac:dyDescent="0.3">
      <c r="A111" s="23" t="s">
        <v>307</v>
      </c>
      <c r="B111" s="23" t="s">
        <v>308</v>
      </c>
      <c r="C111" s="24" t="s">
        <v>309</v>
      </c>
      <c r="D111" s="25" t="s">
        <v>31</v>
      </c>
      <c r="E111" s="26">
        <v>77843</v>
      </c>
      <c r="F111" s="27">
        <v>0</v>
      </c>
      <c r="G111" s="27">
        <v>0</v>
      </c>
      <c r="H111" s="26">
        <v>77843</v>
      </c>
      <c r="I111" s="27">
        <v>4432</v>
      </c>
      <c r="J111" s="27">
        <v>504</v>
      </c>
      <c r="K111" s="27">
        <v>36994</v>
      </c>
      <c r="L111" s="27">
        <v>2129</v>
      </c>
      <c r="M111" s="28">
        <v>1492</v>
      </c>
      <c r="N111" s="26">
        <v>45551</v>
      </c>
      <c r="O111" s="27">
        <v>0</v>
      </c>
      <c r="P111" s="27">
        <v>0</v>
      </c>
      <c r="Q111" s="26">
        <v>0</v>
      </c>
      <c r="R111" s="29">
        <v>123394</v>
      </c>
      <c r="S111" s="26">
        <v>150466</v>
      </c>
      <c r="T111" s="26">
        <v>-27072</v>
      </c>
      <c r="U111" s="30">
        <v>-0.17992104528597819</v>
      </c>
      <c r="V111" s="6"/>
    </row>
    <row r="112" spans="1:22" ht="14.25" customHeight="1" x14ac:dyDescent="0.3">
      <c r="A112" s="23" t="s">
        <v>310</v>
      </c>
      <c r="B112" s="23" t="s">
        <v>311</v>
      </c>
      <c r="C112" s="24" t="s">
        <v>312</v>
      </c>
      <c r="D112" s="25" t="s">
        <v>56</v>
      </c>
      <c r="E112" s="26">
        <v>1726929</v>
      </c>
      <c r="F112" s="27">
        <v>389456</v>
      </c>
      <c r="G112" s="27">
        <v>0</v>
      </c>
      <c r="H112" s="26">
        <v>2116385</v>
      </c>
      <c r="I112" s="27">
        <v>108897</v>
      </c>
      <c r="J112" s="27">
        <v>12759</v>
      </c>
      <c r="K112" s="27">
        <v>45203</v>
      </c>
      <c r="L112" s="27">
        <v>49170</v>
      </c>
      <c r="M112" s="28">
        <v>6058</v>
      </c>
      <c r="N112" s="26">
        <v>222087</v>
      </c>
      <c r="O112" s="27">
        <v>0</v>
      </c>
      <c r="P112" s="27">
        <v>0</v>
      </c>
      <c r="Q112" s="26">
        <v>0</v>
      </c>
      <c r="R112" s="29">
        <v>2338472</v>
      </c>
      <c r="S112" s="26">
        <v>2579211</v>
      </c>
      <c r="T112" s="26">
        <v>-240739</v>
      </c>
      <c r="U112" s="30">
        <v>-9.333823405684917E-2</v>
      </c>
      <c r="V112" s="6"/>
    </row>
    <row r="113" spans="1:22" ht="14.25" customHeight="1" x14ac:dyDescent="0.3">
      <c r="A113" s="23" t="s">
        <v>313</v>
      </c>
      <c r="B113" s="23" t="s">
        <v>314</v>
      </c>
      <c r="C113" s="24" t="s">
        <v>314</v>
      </c>
      <c r="D113" s="25" t="s">
        <v>52</v>
      </c>
      <c r="E113" s="26">
        <v>26407</v>
      </c>
      <c r="F113" s="27">
        <v>0</v>
      </c>
      <c r="G113" s="27">
        <v>0</v>
      </c>
      <c r="H113" s="26">
        <v>26407</v>
      </c>
      <c r="I113" s="27">
        <v>17612</v>
      </c>
      <c r="J113" s="27">
        <v>2257</v>
      </c>
      <c r="K113" s="27">
        <v>84020</v>
      </c>
      <c r="L113" s="27">
        <v>5297</v>
      </c>
      <c r="M113" s="28">
        <v>1969</v>
      </c>
      <c r="N113" s="26">
        <v>111155</v>
      </c>
      <c r="O113" s="27">
        <v>0</v>
      </c>
      <c r="P113" s="27">
        <v>0</v>
      </c>
      <c r="Q113" s="26">
        <v>0</v>
      </c>
      <c r="R113" s="29">
        <v>137562</v>
      </c>
      <c r="S113" s="26">
        <v>87133</v>
      </c>
      <c r="T113" s="26">
        <v>50429</v>
      </c>
      <c r="U113" s="30">
        <v>0.57875890879460135</v>
      </c>
      <c r="V113" s="6"/>
    </row>
    <row r="114" spans="1:22" ht="14.25" customHeight="1" x14ac:dyDescent="0.3">
      <c r="A114" s="23" t="s">
        <v>315</v>
      </c>
      <c r="B114" s="23" t="s">
        <v>316</v>
      </c>
      <c r="C114" s="24" t="s">
        <v>317</v>
      </c>
      <c r="D114" s="25" t="s">
        <v>39</v>
      </c>
      <c r="E114" s="26">
        <v>58793</v>
      </c>
      <c r="F114" s="27">
        <v>0</v>
      </c>
      <c r="G114" s="27">
        <v>0</v>
      </c>
      <c r="H114" s="26">
        <v>58793</v>
      </c>
      <c r="I114" s="27">
        <v>60469</v>
      </c>
      <c r="J114" s="27">
        <v>9083</v>
      </c>
      <c r="K114" s="27">
        <v>31714</v>
      </c>
      <c r="L114" s="27">
        <v>11149</v>
      </c>
      <c r="M114" s="28">
        <v>5878</v>
      </c>
      <c r="N114" s="26">
        <v>118293</v>
      </c>
      <c r="O114" s="27">
        <v>0</v>
      </c>
      <c r="P114" s="27">
        <v>0</v>
      </c>
      <c r="Q114" s="26">
        <v>0</v>
      </c>
      <c r="R114" s="29">
        <v>177086</v>
      </c>
      <c r="S114" s="26">
        <v>223438</v>
      </c>
      <c r="T114" s="26">
        <v>-46352</v>
      </c>
      <c r="U114" s="30">
        <v>-0.2074490462678685</v>
      </c>
      <c r="V114" s="6"/>
    </row>
    <row r="115" spans="1:22" ht="14.25" customHeight="1" x14ac:dyDescent="0.3">
      <c r="A115" s="23" t="s">
        <v>318</v>
      </c>
      <c r="B115" s="23" t="s">
        <v>319</v>
      </c>
      <c r="C115" s="24" t="s">
        <v>319</v>
      </c>
      <c r="D115" s="25" t="s">
        <v>52</v>
      </c>
      <c r="E115" s="26">
        <v>0</v>
      </c>
      <c r="F115" s="27">
        <v>0</v>
      </c>
      <c r="G115" s="27">
        <v>0</v>
      </c>
      <c r="H115" s="26">
        <v>0</v>
      </c>
      <c r="I115" s="27">
        <v>34303</v>
      </c>
      <c r="J115" s="27">
        <v>3621</v>
      </c>
      <c r="K115" s="27">
        <v>7498</v>
      </c>
      <c r="L115" s="27">
        <v>34699</v>
      </c>
      <c r="M115" s="28">
        <v>4237</v>
      </c>
      <c r="N115" s="26">
        <v>84358</v>
      </c>
      <c r="O115" s="27">
        <v>0</v>
      </c>
      <c r="P115" s="27">
        <v>0</v>
      </c>
      <c r="Q115" s="26">
        <v>0</v>
      </c>
      <c r="R115" s="29">
        <v>84358</v>
      </c>
      <c r="S115" s="26">
        <v>129258</v>
      </c>
      <c r="T115" s="26">
        <v>-44900</v>
      </c>
      <c r="U115" s="30">
        <v>-0.34736728094199198</v>
      </c>
      <c r="V115" s="6"/>
    </row>
    <row r="116" spans="1:22" ht="14.25" customHeight="1" x14ac:dyDescent="0.3">
      <c r="A116" s="23" t="s">
        <v>320</v>
      </c>
      <c r="B116" s="23" t="s">
        <v>321</v>
      </c>
      <c r="C116" s="24" t="s">
        <v>322</v>
      </c>
      <c r="D116" s="25" t="s">
        <v>52</v>
      </c>
      <c r="E116" s="26">
        <v>25759</v>
      </c>
      <c r="F116" s="27">
        <v>0</v>
      </c>
      <c r="G116" s="27">
        <v>0</v>
      </c>
      <c r="H116" s="26">
        <v>25759</v>
      </c>
      <c r="I116" s="27">
        <v>3252</v>
      </c>
      <c r="J116" s="27">
        <v>259</v>
      </c>
      <c r="K116" s="27">
        <v>17088</v>
      </c>
      <c r="L116" s="27">
        <v>2296</v>
      </c>
      <c r="M116" s="28">
        <v>1641</v>
      </c>
      <c r="N116" s="26">
        <v>24536</v>
      </c>
      <c r="O116" s="27">
        <v>0</v>
      </c>
      <c r="P116" s="27">
        <v>0</v>
      </c>
      <c r="Q116" s="26">
        <v>0</v>
      </c>
      <c r="R116" s="29">
        <v>50295</v>
      </c>
      <c r="S116" s="26">
        <v>72429</v>
      </c>
      <c r="T116" s="26">
        <v>-22134</v>
      </c>
      <c r="U116" s="30">
        <v>-0.30559582487677589</v>
      </c>
      <c r="V116" s="6"/>
    </row>
    <row r="117" spans="1:22" ht="14.25" customHeight="1" x14ac:dyDescent="0.3">
      <c r="A117" s="23" t="s">
        <v>323</v>
      </c>
      <c r="B117" s="23" t="s">
        <v>324</v>
      </c>
      <c r="C117" s="24" t="s">
        <v>325</v>
      </c>
      <c r="D117" s="25" t="s">
        <v>48</v>
      </c>
      <c r="E117" s="26">
        <v>0</v>
      </c>
      <c r="F117" s="27">
        <v>0</v>
      </c>
      <c r="G117" s="27">
        <v>0</v>
      </c>
      <c r="H117" s="26">
        <v>0</v>
      </c>
      <c r="I117" s="27">
        <v>8427</v>
      </c>
      <c r="J117" s="27">
        <v>508</v>
      </c>
      <c r="K117" s="27">
        <v>1697</v>
      </c>
      <c r="L117" s="27">
        <v>3001</v>
      </c>
      <c r="M117" s="28">
        <v>1462</v>
      </c>
      <c r="N117" s="26">
        <v>15095</v>
      </c>
      <c r="O117" s="27">
        <v>0</v>
      </c>
      <c r="P117" s="27">
        <v>0</v>
      </c>
      <c r="Q117" s="26">
        <v>0</v>
      </c>
      <c r="R117" s="29">
        <v>15095</v>
      </c>
      <c r="S117" s="26">
        <v>19950</v>
      </c>
      <c r="T117" s="26">
        <v>-4855</v>
      </c>
      <c r="U117" s="30">
        <v>-0.24335839598997491</v>
      </c>
      <c r="V117" s="6"/>
    </row>
    <row r="118" spans="1:22" ht="14.25" customHeight="1" x14ac:dyDescent="0.3">
      <c r="A118" s="23" t="s">
        <v>326</v>
      </c>
      <c r="B118" s="23" t="s">
        <v>327</v>
      </c>
      <c r="C118" s="24" t="s">
        <v>327</v>
      </c>
      <c r="D118" s="25" t="s">
        <v>65</v>
      </c>
      <c r="E118" s="26">
        <v>0</v>
      </c>
      <c r="F118" s="27">
        <v>0</v>
      </c>
      <c r="G118" s="27">
        <v>0</v>
      </c>
      <c r="H118" s="26">
        <v>0</v>
      </c>
      <c r="I118" s="27">
        <v>21449</v>
      </c>
      <c r="J118" s="27">
        <v>6047</v>
      </c>
      <c r="K118" s="27">
        <v>0</v>
      </c>
      <c r="L118" s="27">
        <v>4118</v>
      </c>
      <c r="M118" s="28">
        <v>1402</v>
      </c>
      <c r="N118" s="26">
        <v>33016</v>
      </c>
      <c r="O118" s="27">
        <v>0</v>
      </c>
      <c r="P118" s="27">
        <v>0</v>
      </c>
      <c r="Q118" s="26">
        <v>0</v>
      </c>
      <c r="R118" s="29">
        <v>33016</v>
      </c>
      <c r="S118" s="26">
        <v>37338</v>
      </c>
      <c r="T118" s="26">
        <v>-4322</v>
      </c>
      <c r="U118" s="30">
        <v>-0.11575338796936099</v>
      </c>
      <c r="V118" s="6"/>
    </row>
    <row r="119" spans="1:22" ht="14.25" customHeight="1" x14ac:dyDescent="0.3">
      <c r="A119" s="23" t="s">
        <v>328</v>
      </c>
      <c r="B119" s="23" t="s">
        <v>329</v>
      </c>
      <c r="C119" s="24" t="s">
        <v>329</v>
      </c>
      <c r="D119" s="25" t="s">
        <v>65</v>
      </c>
      <c r="E119" s="26">
        <v>27769</v>
      </c>
      <c r="F119" s="27">
        <v>0</v>
      </c>
      <c r="G119" s="27">
        <v>0</v>
      </c>
      <c r="H119" s="26">
        <v>27769</v>
      </c>
      <c r="I119" s="27">
        <v>29989</v>
      </c>
      <c r="J119" s="27">
        <v>5850</v>
      </c>
      <c r="K119" s="27">
        <v>11145</v>
      </c>
      <c r="L119" s="27">
        <v>2789</v>
      </c>
      <c r="M119" s="28">
        <v>1820</v>
      </c>
      <c r="N119" s="26">
        <v>51593</v>
      </c>
      <c r="O119" s="27">
        <v>0</v>
      </c>
      <c r="P119" s="27">
        <v>0</v>
      </c>
      <c r="Q119" s="26">
        <v>0</v>
      </c>
      <c r="R119" s="29">
        <v>79362</v>
      </c>
      <c r="S119" s="26">
        <v>76271</v>
      </c>
      <c r="T119" s="26">
        <v>3091</v>
      </c>
      <c r="U119" s="30">
        <v>4.0526543509328578E-2</v>
      </c>
      <c r="V119" s="6"/>
    </row>
    <row r="120" spans="1:22" ht="14.25" customHeight="1" x14ac:dyDescent="0.3">
      <c r="A120" s="23" t="s">
        <v>330</v>
      </c>
      <c r="B120" s="23" t="s">
        <v>331</v>
      </c>
      <c r="C120" s="24" t="s">
        <v>331</v>
      </c>
      <c r="D120" s="25" t="s">
        <v>65</v>
      </c>
      <c r="E120" s="26">
        <v>18369</v>
      </c>
      <c r="F120" s="27">
        <v>0</v>
      </c>
      <c r="G120" s="27">
        <v>0</v>
      </c>
      <c r="H120" s="26">
        <v>18369</v>
      </c>
      <c r="I120" s="27">
        <v>53103</v>
      </c>
      <c r="J120" s="27">
        <v>12038</v>
      </c>
      <c r="K120" s="27">
        <v>6788</v>
      </c>
      <c r="L120" s="27">
        <v>19680</v>
      </c>
      <c r="M120" s="28">
        <v>3461</v>
      </c>
      <c r="N120" s="26">
        <v>95070</v>
      </c>
      <c r="O120" s="27">
        <v>0</v>
      </c>
      <c r="P120" s="27">
        <v>0</v>
      </c>
      <c r="Q120" s="26">
        <v>0</v>
      </c>
      <c r="R120" s="29">
        <v>113439</v>
      </c>
      <c r="S120" s="26">
        <v>157801</v>
      </c>
      <c r="T120" s="26">
        <v>-44362</v>
      </c>
      <c r="U120" s="30">
        <v>-0.28112622860438152</v>
      </c>
      <c r="V120" s="6"/>
    </row>
    <row r="121" spans="1:22" ht="14.25" customHeight="1" x14ac:dyDescent="0.3">
      <c r="A121" s="23" t="s">
        <v>332</v>
      </c>
      <c r="B121" s="23" t="s">
        <v>333</v>
      </c>
      <c r="C121" s="24" t="s">
        <v>334</v>
      </c>
      <c r="D121" s="25" t="s">
        <v>39</v>
      </c>
      <c r="E121" s="26">
        <v>23600</v>
      </c>
      <c r="F121" s="27">
        <v>0</v>
      </c>
      <c r="G121" s="27">
        <v>0</v>
      </c>
      <c r="H121" s="26">
        <v>23600</v>
      </c>
      <c r="I121" s="27">
        <v>12957</v>
      </c>
      <c r="J121" s="27">
        <v>3170</v>
      </c>
      <c r="K121" s="27">
        <v>23466</v>
      </c>
      <c r="L121" s="27">
        <v>6425</v>
      </c>
      <c r="M121" s="28">
        <v>2298</v>
      </c>
      <c r="N121" s="26">
        <v>48316</v>
      </c>
      <c r="O121" s="27">
        <v>0</v>
      </c>
      <c r="P121" s="27">
        <v>0</v>
      </c>
      <c r="Q121" s="26">
        <v>0</v>
      </c>
      <c r="R121" s="29">
        <v>71916</v>
      </c>
      <c r="S121" s="26">
        <v>72176</v>
      </c>
      <c r="T121" s="26">
        <v>-260</v>
      </c>
      <c r="U121" s="30">
        <v>-3.6023054755043231E-3</v>
      </c>
      <c r="V121" s="6"/>
    </row>
    <row r="122" spans="1:22" ht="14.25" customHeight="1" x14ac:dyDescent="0.3">
      <c r="A122" s="23" t="s">
        <v>335</v>
      </c>
      <c r="B122" s="23" t="s">
        <v>336</v>
      </c>
      <c r="C122" s="24" t="s">
        <v>337</v>
      </c>
      <c r="D122" s="25" t="s">
        <v>27</v>
      </c>
      <c r="E122" s="26">
        <v>309466</v>
      </c>
      <c r="F122" s="27">
        <v>0</v>
      </c>
      <c r="G122" s="27">
        <v>0</v>
      </c>
      <c r="H122" s="26">
        <v>309466</v>
      </c>
      <c r="I122" s="27">
        <v>229087</v>
      </c>
      <c r="J122" s="27">
        <v>15432</v>
      </c>
      <c r="K122" s="27">
        <v>726</v>
      </c>
      <c r="L122" s="27">
        <v>77277</v>
      </c>
      <c r="M122" s="28">
        <v>30765</v>
      </c>
      <c r="N122" s="26">
        <v>353287</v>
      </c>
      <c r="O122" s="27">
        <v>0</v>
      </c>
      <c r="P122" s="27">
        <v>0</v>
      </c>
      <c r="Q122" s="26">
        <v>0</v>
      </c>
      <c r="R122" s="29">
        <v>662753</v>
      </c>
      <c r="S122" s="26">
        <v>867639</v>
      </c>
      <c r="T122" s="26">
        <v>-204886</v>
      </c>
      <c r="U122" s="30">
        <v>-0.23614198992899121</v>
      </c>
      <c r="V122" s="6"/>
    </row>
    <row r="123" spans="1:22" ht="14.25" customHeight="1" x14ac:dyDescent="0.3">
      <c r="A123" s="23" t="s">
        <v>338</v>
      </c>
      <c r="B123" s="23" t="s">
        <v>339</v>
      </c>
      <c r="C123" s="24" t="s">
        <v>340</v>
      </c>
      <c r="D123" s="25" t="s">
        <v>27</v>
      </c>
      <c r="E123" s="26">
        <v>0</v>
      </c>
      <c r="F123" s="27">
        <v>0</v>
      </c>
      <c r="G123" s="27">
        <v>0</v>
      </c>
      <c r="H123" s="26">
        <v>0</v>
      </c>
      <c r="I123" s="27">
        <v>783899</v>
      </c>
      <c r="J123" s="27">
        <v>79016</v>
      </c>
      <c r="K123" s="27">
        <v>0</v>
      </c>
      <c r="L123" s="27">
        <v>11404</v>
      </c>
      <c r="M123" s="28">
        <v>21186</v>
      </c>
      <c r="N123" s="26">
        <v>895505</v>
      </c>
      <c r="O123" s="27">
        <v>0</v>
      </c>
      <c r="P123" s="27">
        <v>0</v>
      </c>
      <c r="Q123" s="26">
        <v>0</v>
      </c>
      <c r="R123" s="29">
        <v>895505</v>
      </c>
      <c r="S123" s="26">
        <v>597559</v>
      </c>
      <c r="T123" s="26">
        <v>297946</v>
      </c>
      <c r="U123" s="30">
        <v>0.49860515865378979</v>
      </c>
      <c r="V123" s="6"/>
    </row>
    <row r="124" spans="1:22" ht="14.25" customHeight="1" x14ac:dyDescent="0.3">
      <c r="A124" s="23" t="s">
        <v>341</v>
      </c>
      <c r="B124" s="23" t="s">
        <v>342</v>
      </c>
      <c r="C124" s="24" t="s">
        <v>342</v>
      </c>
      <c r="D124" s="25" t="s">
        <v>31</v>
      </c>
      <c r="E124" s="26">
        <v>0</v>
      </c>
      <c r="F124" s="27">
        <v>0</v>
      </c>
      <c r="G124" s="27">
        <v>0</v>
      </c>
      <c r="H124" s="26">
        <v>0</v>
      </c>
      <c r="I124" s="27">
        <v>0</v>
      </c>
      <c r="J124" s="27">
        <v>0</v>
      </c>
      <c r="K124" s="27">
        <v>0</v>
      </c>
      <c r="L124" s="27">
        <v>0</v>
      </c>
      <c r="M124" s="28">
        <v>0</v>
      </c>
      <c r="N124" s="26">
        <v>0</v>
      </c>
      <c r="O124" s="27">
        <v>0</v>
      </c>
      <c r="P124" s="27">
        <v>0</v>
      </c>
      <c r="Q124" s="26">
        <v>0</v>
      </c>
      <c r="R124" s="29">
        <v>0</v>
      </c>
      <c r="S124" s="26">
        <v>0</v>
      </c>
      <c r="T124" s="26">
        <v>0</v>
      </c>
      <c r="U124" s="30">
        <v>0</v>
      </c>
      <c r="V124" s="6"/>
    </row>
    <row r="125" spans="1:22" ht="14.25" customHeight="1" x14ac:dyDescent="0.3">
      <c r="A125" s="23" t="s">
        <v>343</v>
      </c>
      <c r="B125" s="23" t="s">
        <v>344</v>
      </c>
      <c r="C125" s="24" t="s">
        <v>345</v>
      </c>
      <c r="D125" s="25" t="s">
        <v>27</v>
      </c>
      <c r="E125" s="26">
        <v>22242841</v>
      </c>
      <c r="F125" s="27">
        <v>0</v>
      </c>
      <c r="G125" s="27">
        <v>1133350</v>
      </c>
      <c r="H125" s="26">
        <v>23376191</v>
      </c>
      <c r="I125" s="27">
        <v>33469</v>
      </c>
      <c r="J125" s="27">
        <v>27</v>
      </c>
      <c r="K125" s="27">
        <v>8151</v>
      </c>
      <c r="L125" s="27">
        <v>232257</v>
      </c>
      <c r="M125" s="28">
        <v>57949</v>
      </c>
      <c r="N125" s="26">
        <v>331853</v>
      </c>
      <c r="O125" s="27">
        <v>0</v>
      </c>
      <c r="P125" s="27">
        <v>0</v>
      </c>
      <c r="Q125" s="26">
        <v>0</v>
      </c>
      <c r="R125" s="29">
        <v>23708044</v>
      </c>
      <c r="S125" s="26">
        <v>24083410</v>
      </c>
      <c r="T125" s="26">
        <v>-375366</v>
      </c>
      <c r="U125" s="30">
        <v>-1.5586081871296471E-2</v>
      </c>
      <c r="V125" s="6"/>
    </row>
    <row r="126" spans="1:22" ht="14.25" customHeight="1" x14ac:dyDescent="0.3">
      <c r="A126" s="23" t="s">
        <v>346</v>
      </c>
      <c r="B126" s="23" t="s">
        <v>347</v>
      </c>
      <c r="C126" s="24" t="s">
        <v>348</v>
      </c>
      <c r="D126" s="25" t="s">
        <v>27</v>
      </c>
      <c r="E126" s="26">
        <v>0</v>
      </c>
      <c r="F126" s="27">
        <v>0</v>
      </c>
      <c r="G126" s="27">
        <v>0</v>
      </c>
      <c r="H126" s="26">
        <v>0</v>
      </c>
      <c r="I126" s="27">
        <v>4200</v>
      </c>
      <c r="J126" s="27">
        <v>469</v>
      </c>
      <c r="K126" s="27">
        <v>0</v>
      </c>
      <c r="L126" s="27">
        <v>1589</v>
      </c>
      <c r="M126" s="28">
        <v>895</v>
      </c>
      <c r="N126" s="26">
        <v>7153</v>
      </c>
      <c r="O126" s="27">
        <v>0</v>
      </c>
      <c r="P126" s="27">
        <v>0</v>
      </c>
      <c r="Q126" s="26">
        <v>0</v>
      </c>
      <c r="R126" s="29">
        <v>7153</v>
      </c>
      <c r="S126" s="26">
        <v>1129</v>
      </c>
      <c r="T126" s="26">
        <v>6024</v>
      </c>
      <c r="U126" s="30">
        <v>5.3356953055801597</v>
      </c>
      <c r="V126" s="6"/>
    </row>
    <row r="127" spans="1:22" ht="14.25" customHeight="1" x14ac:dyDescent="0.3">
      <c r="A127" s="23" t="s">
        <v>349</v>
      </c>
      <c r="B127" s="23" t="s">
        <v>350</v>
      </c>
      <c r="C127" s="24" t="s">
        <v>351</v>
      </c>
      <c r="D127" s="25" t="s">
        <v>27</v>
      </c>
      <c r="E127" s="26">
        <v>385089</v>
      </c>
      <c r="F127" s="27">
        <v>0</v>
      </c>
      <c r="G127" s="27">
        <v>0</v>
      </c>
      <c r="H127" s="26">
        <v>385089</v>
      </c>
      <c r="I127" s="27">
        <v>0</v>
      </c>
      <c r="J127" s="27">
        <v>0</v>
      </c>
      <c r="K127" s="27">
        <v>0</v>
      </c>
      <c r="L127" s="27">
        <v>1000</v>
      </c>
      <c r="M127" s="28">
        <v>0</v>
      </c>
      <c r="N127" s="26">
        <v>1000</v>
      </c>
      <c r="O127" s="27">
        <v>500000</v>
      </c>
      <c r="P127" s="27">
        <v>0</v>
      </c>
      <c r="Q127" s="26">
        <v>500000</v>
      </c>
      <c r="R127" s="29">
        <v>886089</v>
      </c>
      <c r="S127" s="26">
        <v>839483</v>
      </c>
      <c r="T127" s="26">
        <v>46606</v>
      </c>
      <c r="U127" s="30">
        <v>5.5517503034605821E-2</v>
      </c>
      <c r="V127" s="6"/>
    </row>
    <row r="128" spans="1:22" ht="14.25" customHeight="1" x14ac:dyDescent="0.3">
      <c r="A128" s="23" t="s">
        <v>352</v>
      </c>
      <c r="B128" s="23" t="s">
        <v>353</v>
      </c>
      <c r="C128" s="24" t="s">
        <v>354</v>
      </c>
      <c r="D128" s="25" t="s">
        <v>27</v>
      </c>
      <c r="E128" s="26">
        <v>0</v>
      </c>
      <c r="F128" s="27">
        <v>0</v>
      </c>
      <c r="G128" s="27">
        <v>0</v>
      </c>
      <c r="H128" s="26">
        <v>0</v>
      </c>
      <c r="I128" s="27">
        <v>0</v>
      </c>
      <c r="J128" s="27">
        <v>0</v>
      </c>
      <c r="K128" s="27">
        <v>406255</v>
      </c>
      <c r="L128" s="27">
        <v>25137</v>
      </c>
      <c r="M128" s="28">
        <v>8534</v>
      </c>
      <c r="N128" s="26">
        <v>439926</v>
      </c>
      <c r="O128" s="27">
        <v>0</v>
      </c>
      <c r="P128" s="27">
        <v>0</v>
      </c>
      <c r="Q128" s="26">
        <v>0</v>
      </c>
      <c r="R128" s="29">
        <v>439926</v>
      </c>
      <c r="S128" s="26">
        <v>437741</v>
      </c>
      <c r="T128" s="26">
        <v>2185</v>
      </c>
      <c r="U128" s="30">
        <v>4.9915360909761706E-3</v>
      </c>
      <c r="V128" s="6"/>
    </row>
    <row r="129" spans="1:22" ht="14.25" customHeight="1" x14ac:dyDescent="0.3">
      <c r="A129" s="23" t="s">
        <v>355</v>
      </c>
      <c r="B129" s="23" t="s">
        <v>356</v>
      </c>
      <c r="C129" s="24" t="s">
        <v>357</v>
      </c>
      <c r="D129" s="25" t="s">
        <v>27</v>
      </c>
      <c r="E129" s="26">
        <v>0</v>
      </c>
      <c r="F129" s="27">
        <v>0</v>
      </c>
      <c r="G129" s="27">
        <v>0</v>
      </c>
      <c r="H129" s="26">
        <v>0</v>
      </c>
      <c r="I129" s="27">
        <v>0</v>
      </c>
      <c r="J129" s="27">
        <v>0</v>
      </c>
      <c r="K129" s="27">
        <v>0</v>
      </c>
      <c r="L129" s="27">
        <v>0</v>
      </c>
      <c r="M129" s="28">
        <v>0</v>
      </c>
      <c r="N129" s="26">
        <v>0</v>
      </c>
      <c r="O129" s="27">
        <v>0</v>
      </c>
      <c r="P129" s="27">
        <v>0</v>
      </c>
      <c r="Q129" s="26">
        <v>0</v>
      </c>
      <c r="R129" s="29">
        <v>0</v>
      </c>
      <c r="S129" s="26">
        <v>0</v>
      </c>
      <c r="T129" s="26">
        <v>0</v>
      </c>
      <c r="U129" s="30">
        <v>0</v>
      </c>
      <c r="V129" s="6"/>
    </row>
    <row r="130" spans="1:22" ht="14.25" customHeight="1" x14ac:dyDescent="0.3">
      <c r="A130" s="23" t="s">
        <v>358</v>
      </c>
      <c r="B130" s="23" t="s">
        <v>359</v>
      </c>
      <c r="C130" s="24" t="s">
        <v>359</v>
      </c>
      <c r="D130" s="25" t="s">
        <v>65</v>
      </c>
      <c r="E130" s="26">
        <v>34346</v>
      </c>
      <c r="F130" s="27">
        <v>0</v>
      </c>
      <c r="G130" s="27">
        <v>0</v>
      </c>
      <c r="H130" s="26">
        <v>34346</v>
      </c>
      <c r="I130" s="27">
        <v>7307</v>
      </c>
      <c r="J130" s="27">
        <v>339</v>
      </c>
      <c r="K130" s="27">
        <v>7988</v>
      </c>
      <c r="L130" s="27">
        <v>1749</v>
      </c>
      <c r="M130" s="28">
        <v>925</v>
      </c>
      <c r="N130" s="26">
        <v>18308</v>
      </c>
      <c r="O130" s="27">
        <v>0</v>
      </c>
      <c r="P130" s="27">
        <v>0</v>
      </c>
      <c r="Q130" s="26">
        <v>0</v>
      </c>
      <c r="R130" s="29">
        <v>52654</v>
      </c>
      <c r="S130" s="26">
        <v>51695</v>
      </c>
      <c r="T130" s="26">
        <v>959</v>
      </c>
      <c r="U130" s="30">
        <v>1.8551117129316182E-2</v>
      </c>
      <c r="V130" s="6"/>
    </row>
    <row r="131" spans="1:22" ht="14.25" customHeight="1" x14ac:dyDescent="0.3">
      <c r="A131" s="23" t="s">
        <v>360</v>
      </c>
      <c r="B131" s="23" t="s">
        <v>361</v>
      </c>
      <c r="C131" s="24" t="s">
        <v>362</v>
      </c>
      <c r="D131" s="25" t="s">
        <v>27</v>
      </c>
      <c r="E131" s="26">
        <v>32535571</v>
      </c>
      <c r="F131" s="27">
        <v>565285</v>
      </c>
      <c r="G131" s="27">
        <v>332419</v>
      </c>
      <c r="H131" s="26">
        <v>33433275</v>
      </c>
      <c r="I131" s="27">
        <v>360735</v>
      </c>
      <c r="J131" s="27">
        <v>4513</v>
      </c>
      <c r="K131" s="27">
        <v>59076</v>
      </c>
      <c r="L131" s="27">
        <v>578536</v>
      </c>
      <c r="M131" s="28">
        <v>139830</v>
      </c>
      <c r="N131" s="26">
        <v>1142690</v>
      </c>
      <c r="O131" s="27">
        <v>0</v>
      </c>
      <c r="P131" s="27">
        <v>0</v>
      </c>
      <c r="Q131" s="26">
        <v>0</v>
      </c>
      <c r="R131" s="29">
        <v>34575965</v>
      </c>
      <c r="S131" s="26">
        <v>33236031</v>
      </c>
      <c r="T131" s="26">
        <v>1339934</v>
      </c>
      <c r="U131" s="30">
        <v>4.03157043631353E-2</v>
      </c>
      <c r="V131" s="6"/>
    </row>
    <row r="132" spans="1:22" ht="14.25" customHeight="1" x14ac:dyDescent="0.3">
      <c r="A132" s="23" t="s">
        <v>363</v>
      </c>
      <c r="B132" s="23" t="s">
        <v>364</v>
      </c>
      <c r="C132" s="24" t="s">
        <v>364</v>
      </c>
      <c r="D132" s="25" t="s">
        <v>27</v>
      </c>
      <c r="E132" s="26">
        <v>5669916</v>
      </c>
      <c r="F132" s="27">
        <v>317507</v>
      </c>
      <c r="G132" s="27">
        <v>185392</v>
      </c>
      <c r="H132" s="26">
        <v>6172815</v>
      </c>
      <c r="I132" s="27">
        <v>1671250</v>
      </c>
      <c r="J132" s="27">
        <v>112330</v>
      </c>
      <c r="K132" s="27">
        <v>184931</v>
      </c>
      <c r="L132" s="27">
        <v>390706</v>
      </c>
      <c r="M132" s="28">
        <v>128039</v>
      </c>
      <c r="N132" s="26">
        <v>2487256</v>
      </c>
      <c r="O132" s="27">
        <v>0</v>
      </c>
      <c r="P132" s="27">
        <v>0</v>
      </c>
      <c r="Q132" s="26">
        <v>0</v>
      </c>
      <c r="R132" s="29">
        <v>8660071</v>
      </c>
      <c r="S132" s="26">
        <v>9304706</v>
      </c>
      <c r="T132" s="26">
        <v>-644635</v>
      </c>
      <c r="U132" s="30">
        <v>-6.9280533957762874E-2</v>
      </c>
      <c r="V132" s="6"/>
    </row>
    <row r="133" spans="1:22" ht="14.25" customHeight="1" x14ac:dyDescent="0.3">
      <c r="A133" s="23" t="s">
        <v>365</v>
      </c>
      <c r="B133" s="23" t="s">
        <v>366</v>
      </c>
      <c r="C133" s="24" t="s">
        <v>366</v>
      </c>
      <c r="D133" s="25" t="s">
        <v>39</v>
      </c>
      <c r="E133" s="26">
        <v>44277</v>
      </c>
      <c r="F133" s="27">
        <v>0</v>
      </c>
      <c r="G133" s="27">
        <v>0</v>
      </c>
      <c r="H133" s="26">
        <v>44277</v>
      </c>
      <c r="I133" s="27">
        <v>3441</v>
      </c>
      <c r="J133" s="27">
        <v>640</v>
      </c>
      <c r="K133" s="27">
        <v>15304</v>
      </c>
      <c r="L133" s="27">
        <v>1348</v>
      </c>
      <c r="M133" s="28">
        <v>1104</v>
      </c>
      <c r="N133" s="26">
        <v>21837</v>
      </c>
      <c r="O133" s="27">
        <v>0</v>
      </c>
      <c r="P133" s="27">
        <v>0</v>
      </c>
      <c r="Q133" s="26">
        <v>0</v>
      </c>
      <c r="R133" s="29">
        <v>66114</v>
      </c>
      <c r="S133" s="26">
        <v>47475</v>
      </c>
      <c r="T133" s="26">
        <v>18639</v>
      </c>
      <c r="U133" s="30">
        <v>0.39260663507109012</v>
      </c>
      <c r="V133" s="6"/>
    </row>
    <row r="134" spans="1:22" ht="14.25" customHeight="1" x14ac:dyDescent="0.3">
      <c r="A134" s="23" t="s">
        <v>367</v>
      </c>
      <c r="B134" s="23" t="s">
        <v>368</v>
      </c>
      <c r="C134" s="24" t="s">
        <v>369</v>
      </c>
      <c r="D134" s="25" t="s">
        <v>65</v>
      </c>
      <c r="E134" s="26">
        <v>23030</v>
      </c>
      <c r="F134" s="27">
        <v>0</v>
      </c>
      <c r="G134" s="27">
        <v>0</v>
      </c>
      <c r="H134" s="26">
        <v>23030</v>
      </c>
      <c r="I134" s="27">
        <v>165152</v>
      </c>
      <c r="J134" s="27">
        <v>22699</v>
      </c>
      <c r="K134" s="27">
        <v>41233</v>
      </c>
      <c r="L134" s="27">
        <v>37608</v>
      </c>
      <c r="M134" s="28">
        <v>12145</v>
      </c>
      <c r="N134" s="26">
        <v>278837</v>
      </c>
      <c r="O134" s="27">
        <v>0</v>
      </c>
      <c r="P134" s="27">
        <v>0</v>
      </c>
      <c r="Q134" s="26">
        <v>0</v>
      </c>
      <c r="R134" s="29">
        <v>301867</v>
      </c>
      <c r="S134" s="26">
        <v>344654</v>
      </c>
      <c r="T134" s="26">
        <v>-42787</v>
      </c>
      <c r="U134" s="30">
        <v>-0.124144794489546</v>
      </c>
      <c r="V134" s="6"/>
    </row>
    <row r="135" spans="1:22" ht="14.25" customHeight="1" x14ac:dyDescent="0.3">
      <c r="A135" s="23" t="s">
        <v>370</v>
      </c>
      <c r="B135" s="23" t="s">
        <v>371</v>
      </c>
      <c r="C135" s="24" t="s">
        <v>371</v>
      </c>
      <c r="D135" s="25" t="s">
        <v>65</v>
      </c>
      <c r="E135" s="26">
        <v>255301</v>
      </c>
      <c r="F135" s="27">
        <v>0</v>
      </c>
      <c r="G135" s="27">
        <v>0</v>
      </c>
      <c r="H135" s="26">
        <v>255301</v>
      </c>
      <c r="I135" s="27">
        <v>13374</v>
      </c>
      <c r="J135" s="27">
        <v>1919</v>
      </c>
      <c r="K135" s="27">
        <v>156062</v>
      </c>
      <c r="L135" s="27">
        <v>4371</v>
      </c>
      <c r="M135" s="28">
        <v>6822</v>
      </c>
      <c r="N135" s="26">
        <v>182548</v>
      </c>
      <c r="O135" s="27">
        <v>0</v>
      </c>
      <c r="P135" s="27">
        <v>0</v>
      </c>
      <c r="Q135" s="26">
        <v>0</v>
      </c>
      <c r="R135" s="29">
        <v>437849</v>
      </c>
      <c r="S135" s="26">
        <v>441669</v>
      </c>
      <c r="T135" s="26">
        <v>-3820</v>
      </c>
      <c r="U135" s="30">
        <v>-8.6490109108857544E-3</v>
      </c>
      <c r="V135" s="6"/>
    </row>
    <row r="136" spans="1:22" ht="14.25" customHeight="1" x14ac:dyDescent="0.3">
      <c r="A136" s="23" t="s">
        <v>372</v>
      </c>
      <c r="B136" s="23" t="s">
        <v>373</v>
      </c>
      <c r="C136" s="24" t="s">
        <v>374</v>
      </c>
      <c r="D136" s="25" t="s">
        <v>27</v>
      </c>
      <c r="E136" s="26">
        <v>0</v>
      </c>
      <c r="F136" s="27">
        <v>0</v>
      </c>
      <c r="G136" s="27">
        <v>0</v>
      </c>
      <c r="H136" s="26">
        <v>0</v>
      </c>
      <c r="I136" s="27">
        <v>23339</v>
      </c>
      <c r="J136" s="27">
        <v>844</v>
      </c>
      <c r="K136" s="27">
        <v>4452</v>
      </c>
      <c r="L136" s="27">
        <v>11976</v>
      </c>
      <c r="M136" s="28">
        <v>3163</v>
      </c>
      <c r="N136" s="26">
        <v>43774</v>
      </c>
      <c r="O136" s="27">
        <v>0</v>
      </c>
      <c r="P136" s="27">
        <v>0</v>
      </c>
      <c r="Q136" s="26">
        <v>0</v>
      </c>
      <c r="R136" s="29">
        <v>43774</v>
      </c>
      <c r="S136" s="26">
        <v>78815</v>
      </c>
      <c r="T136" s="26">
        <v>-35041</v>
      </c>
      <c r="U136" s="30">
        <v>-0.44459810949692319</v>
      </c>
      <c r="V136" s="6"/>
    </row>
    <row r="137" spans="1:22" ht="14.25" customHeight="1" x14ac:dyDescent="0.3">
      <c r="A137" s="23" t="s">
        <v>375</v>
      </c>
      <c r="B137" s="23" t="s">
        <v>376</v>
      </c>
      <c r="C137" s="24" t="s">
        <v>376</v>
      </c>
      <c r="D137" s="25" t="s">
        <v>39</v>
      </c>
      <c r="E137" s="26">
        <v>0</v>
      </c>
      <c r="F137" s="27">
        <v>0</v>
      </c>
      <c r="G137" s="27">
        <v>0</v>
      </c>
      <c r="H137" s="26">
        <v>0</v>
      </c>
      <c r="I137" s="27">
        <v>177312</v>
      </c>
      <c r="J137" s="27">
        <v>18830</v>
      </c>
      <c r="K137" s="27">
        <v>553</v>
      </c>
      <c r="L137" s="27">
        <v>143222</v>
      </c>
      <c r="M137" s="28">
        <v>20172</v>
      </c>
      <c r="N137" s="26">
        <v>360089</v>
      </c>
      <c r="O137" s="27">
        <v>0</v>
      </c>
      <c r="P137" s="27">
        <v>0</v>
      </c>
      <c r="Q137" s="26">
        <v>0</v>
      </c>
      <c r="R137" s="29">
        <v>360089</v>
      </c>
      <c r="S137" s="26">
        <v>574670</v>
      </c>
      <c r="T137" s="26">
        <v>-214581</v>
      </c>
      <c r="U137" s="30">
        <v>-0.37339864617954649</v>
      </c>
      <c r="V137" s="6"/>
    </row>
    <row r="138" spans="1:22" ht="14.25" customHeight="1" x14ac:dyDescent="0.3">
      <c r="A138" s="23" t="s">
        <v>377</v>
      </c>
      <c r="B138" s="23" t="s">
        <v>378</v>
      </c>
      <c r="C138" s="24" t="s">
        <v>378</v>
      </c>
      <c r="D138" s="25" t="s">
        <v>39</v>
      </c>
      <c r="E138" s="26">
        <v>1946954</v>
      </c>
      <c r="F138" s="27">
        <v>311700</v>
      </c>
      <c r="G138" s="27">
        <v>0</v>
      </c>
      <c r="H138" s="26">
        <v>2258654</v>
      </c>
      <c r="I138" s="27">
        <v>1510819</v>
      </c>
      <c r="J138" s="27">
        <v>248492</v>
      </c>
      <c r="K138" s="27">
        <v>254537</v>
      </c>
      <c r="L138" s="27">
        <v>520832</v>
      </c>
      <c r="M138" s="28">
        <v>145052</v>
      </c>
      <c r="N138" s="26">
        <v>2679732</v>
      </c>
      <c r="O138" s="27">
        <v>0</v>
      </c>
      <c r="P138" s="27">
        <v>0</v>
      </c>
      <c r="Q138" s="26">
        <v>0</v>
      </c>
      <c r="R138" s="29">
        <v>4938386</v>
      </c>
      <c r="S138" s="26">
        <v>5466455</v>
      </c>
      <c r="T138" s="26">
        <v>-528069</v>
      </c>
      <c r="U138" s="30">
        <v>-9.660172817667026E-2</v>
      </c>
      <c r="V138" s="6"/>
    </row>
    <row r="139" spans="1:22" ht="14.25" customHeight="1" x14ac:dyDescent="0.3">
      <c r="A139" s="23" t="s">
        <v>379</v>
      </c>
      <c r="B139" s="23" t="s">
        <v>380</v>
      </c>
      <c r="C139" s="24" t="s">
        <v>380</v>
      </c>
      <c r="D139" s="25" t="s">
        <v>39</v>
      </c>
      <c r="E139" s="26">
        <v>184650</v>
      </c>
      <c r="F139" s="27">
        <v>0</v>
      </c>
      <c r="G139" s="27">
        <v>0</v>
      </c>
      <c r="H139" s="26">
        <v>184650</v>
      </c>
      <c r="I139" s="27">
        <v>0</v>
      </c>
      <c r="J139" s="27">
        <v>0</v>
      </c>
      <c r="K139" s="27">
        <v>284760</v>
      </c>
      <c r="L139" s="27">
        <v>10701</v>
      </c>
      <c r="M139" s="28">
        <v>8087</v>
      </c>
      <c r="N139" s="26">
        <v>303548</v>
      </c>
      <c r="O139" s="27">
        <v>0</v>
      </c>
      <c r="P139" s="27">
        <v>0</v>
      </c>
      <c r="Q139" s="26">
        <v>0</v>
      </c>
      <c r="R139" s="29">
        <v>488198</v>
      </c>
      <c r="S139" s="26">
        <v>449614</v>
      </c>
      <c r="T139" s="26">
        <v>38584</v>
      </c>
      <c r="U139" s="30">
        <v>8.5815833136868511E-2</v>
      </c>
      <c r="V139" s="6"/>
    </row>
    <row r="140" spans="1:22" ht="14.25" customHeight="1" x14ac:dyDescent="0.3">
      <c r="A140" s="23" t="s">
        <v>381</v>
      </c>
      <c r="B140" s="23" t="s">
        <v>382</v>
      </c>
      <c r="C140" s="24" t="s">
        <v>383</v>
      </c>
      <c r="D140" s="25" t="s">
        <v>39</v>
      </c>
      <c r="E140" s="26">
        <v>0</v>
      </c>
      <c r="F140" s="27">
        <v>0</v>
      </c>
      <c r="G140" s="27">
        <v>0</v>
      </c>
      <c r="H140" s="26">
        <v>0</v>
      </c>
      <c r="I140" s="27">
        <v>109894</v>
      </c>
      <c r="J140" s="27">
        <v>9539</v>
      </c>
      <c r="K140" s="27">
        <v>0</v>
      </c>
      <c r="L140" s="27">
        <v>85232</v>
      </c>
      <c r="M140" s="28">
        <v>12234</v>
      </c>
      <c r="N140" s="26">
        <v>216899</v>
      </c>
      <c r="O140" s="27">
        <v>0</v>
      </c>
      <c r="P140" s="27">
        <v>0</v>
      </c>
      <c r="Q140" s="26">
        <v>0</v>
      </c>
      <c r="R140" s="29">
        <v>216899</v>
      </c>
      <c r="S140" s="26">
        <v>354707</v>
      </c>
      <c r="T140" s="26">
        <v>-137808</v>
      </c>
      <c r="U140" s="30">
        <v>-0.38851220866799918</v>
      </c>
      <c r="V140" s="6"/>
    </row>
    <row r="141" spans="1:22" ht="14.25" customHeight="1" x14ac:dyDescent="0.3">
      <c r="A141" s="23" t="s">
        <v>384</v>
      </c>
      <c r="B141" s="23" t="s">
        <v>385</v>
      </c>
      <c r="C141" s="24" t="s">
        <v>385</v>
      </c>
      <c r="D141" s="25" t="s">
        <v>39</v>
      </c>
      <c r="E141" s="26">
        <v>89605</v>
      </c>
      <c r="F141" s="27">
        <v>36109</v>
      </c>
      <c r="G141" s="27">
        <v>0</v>
      </c>
      <c r="H141" s="26">
        <v>125714</v>
      </c>
      <c r="I141" s="27">
        <v>752012</v>
      </c>
      <c r="J141" s="27">
        <v>213395</v>
      </c>
      <c r="K141" s="27">
        <v>632190</v>
      </c>
      <c r="L141" s="27">
        <v>90208</v>
      </c>
      <c r="M141" s="28">
        <v>39732</v>
      </c>
      <c r="N141" s="26">
        <v>1727537</v>
      </c>
      <c r="O141" s="27">
        <v>0</v>
      </c>
      <c r="P141" s="27">
        <v>0</v>
      </c>
      <c r="Q141" s="26">
        <v>0</v>
      </c>
      <c r="R141" s="29">
        <v>1853251</v>
      </c>
      <c r="S141" s="26">
        <v>1911486</v>
      </c>
      <c r="T141" s="26">
        <v>-58235</v>
      </c>
      <c r="U141" s="30">
        <v>-3.0465826064119749E-2</v>
      </c>
      <c r="V141" s="6"/>
    </row>
    <row r="142" spans="1:22" ht="14.25" customHeight="1" x14ac:dyDescent="0.3">
      <c r="A142" s="23" t="s">
        <v>386</v>
      </c>
      <c r="B142" s="23" t="s">
        <v>387</v>
      </c>
      <c r="C142" s="24" t="s">
        <v>387</v>
      </c>
      <c r="D142" s="25" t="s">
        <v>119</v>
      </c>
      <c r="E142" s="26">
        <v>45407</v>
      </c>
      <c r="F142" s="27">
        <v>0</v>
      </c>
      <c r="G142" s="27">
        <v>0</v>
      </c>
      <c r="H142" s="26">
        <v>45407</v>
      </c>
      <c r="I142" s="27">
        <v>32105</v>
      </c>
      <c r="J142" s="27">
        <v>4672</v>
      </c>
      <c r="K142" s="27">
        <v>16188</v>
      </c>
      <c r="L142" s="27">
        <v>4303</v>
      </c>
      <c r="M142" s="28">
        <v>1552</v>
      </c>
      <c r="N142" s="26">
        <v>58820</v>
      </c>
      <c r="O142" s="27">
        <v>0</v>
      </c>
      <c r="P142" s="27">
        <v>0</v>
      </c>
      <c r="Q142" s="26">
        <v>0</v>
      </c>
      <c r="R142" s="29">
        <v>104227</v>
      </c>
      <c r="S142" s="26">
        <v>110748</v>
      </c>
      <c r="T142" s="26">
        <v>-6521</v>
      </c>
      <c r="U142" s="30">
        <v>-5.8881424495250481E-2</v>
      </c>
      <c r="V142" s="6"/>
    </row>
    <row r="143" spans="1:22" ht="14.25" customHeight="1" x14ac:dyDescent="0.3">
      <c r="A143" s="23" t="s">
        <v>388</v>
      </c>
      <c r="B143" s="23" t="s">
        <v>389</v>
      </c>
      <c r="C143" s="24" t="s">
        <v>390</v>
      </c>
      <c r="D143" s="25" t="s">
        <v>119</v>
      </c>
      <c r="E143" s="26">
        <v>0</v>
      </c>
      <c r="F143" s="27">
        <v>0</v>
      </c>
      <c r="G143" s="27">
        <v>0</v>
      </c>
      <c r="H143" s="26">
        <v>0</v>
      </c>
      <c r="I143" s="27">
        <v>154234</v>
      </c>
      <c r="J143" s="27">
        <v>39620</v>
      </c>
      <c r="K143" s="27">
        <v>10766</v>
      </c>
      <c r="L143" s="27">
        <v>59417</v>
      </c>
      <c r="M143" s="28">
        <v>9788</v>
      </c>
      <c r="N143" s="26">
        <v>273825</v>
      </c>
      <c r="O143" s="27">
        <v>0</v>
      </c>
      <c r="P143" s="27">
        <v>0</v>
      </c>
      <c r="Q143" s="26">
        <v>0</v>
      </c>
      <c r="R143" s="29">
        <v>273825</v>
      </c>
      <c r="S143" s="26">
        <v>563279</v>
      </c>
      <c r="T143" s="26">
        <v>-289454</v>
      </c>
      <c r="U143" s="30">
        <v>-0.5138732315602037</v>
      </c>
      <c r="V143" s="6"/>
    </row>
    <row r="144" spans="1:22" ht="14.25" customHeight="1" x14ac:dyDescent="0.3">
      <c r="A144" s="23" t="s">
        <v>391</v>
      </c>
      <c r="B144" s="23" t="s">
        <v>392</v>
      </c>
      <c r="C144" s="24" t="s">
        <v>393</v>
      </c>
      <c r="D144" s="25" t="s">
        <v>119</v>
      </c>
      <c r="E144" s="26">
        <v>147962</v>
      </c>
      <c r="F144" s="27">
        <v>0</v>
      </c>
      <c r="G144" s="27">
        <v>0</v>
      </c>
      <c r="H144" s="26">
        <v>147962</v>
      </c>
      <c r="I144" s="27">
        <v>36514</v>
      </c>
      <c r="J144" s="27">
        <v>6840</v>
      </c>
      <c r="K144" s="27">
        <v>51738</v>
      </c>
      <c r="L144" s="27">
        <v>13716</v>
      </c>
      <c r="M144" s="28">
        <v>5162</v>
      </c>
      <c r="N144" s="26">
        <v>113970</v>
      </c>
      <c r="O144" s="27">
        <v>0</v>
      </c>
      <c r="P144" s="27">
        <v>0</v>
      </c>
      <c r="Q144" s="26">
        <v>0</v>
      </c>
      <c r="R144" s="29">
        <v>261932</v>
      </c>
      <c r="S144" s="26">
        <v>262455</v>
      </c>
      <c r="T144" s="26">
        <v>-523</v>
      </c>
      <c r="U144" s="30">
        <v>-1.9927225619630032E-3</v>
      </c>
      <c r="V144" s="6"/>
    </row>
    <row r="145" spans="1:22" ht="14.25" customHeight="1" x14ac:dyDescent="0.3">
      <c r="A145" s="23" t="s">
        <v>394</v>
      </c>
      <c r="B145" s="23" t="s">
        <v>395</v>
      </c>
      <c r="C145" s="24" t="s">
        <v>395</v>
      </c>
      <c r="D145" s="25" t="s">
        <v>65</v>
      </c>
      <c r="E145" s="26">
        <v>319471</v>
      </c>
      <c r="F145" s="27">
        <v>18382</v>
      </c>
      <c r="G145" s="27">
        <v>0</v>
      </c>
      <c r="H145" s="26">
        <v>337853</v>
      </c>
      <c r="I145" s="27">
        <v>458288</v>
      </c>
      <c r="J145" s="27">
        <v>122484</v>
      </c>
      <c r="K145" s="27">
        <v>7727</v>
      </c>
      <c r="L145" s="27">
        <v>180263</v>
      </c>
      <c r="M145" s="28">
        <v>28617</v>
      </c>
      <c r="N145" s="26">
        <v>797379</v>
      </c>
      <c r="O145" s="27">
        <v>0</v>
      </c>
      <c r="P145" s="27">
        <v>0</v>
      </c>
      <c r="Q145" s="26">
        <v>0</v>
      </c>
      <c r="R145" s="29">
        <v>1135232</v>
      </c>
      <c r="S145" s="26">
        <v>1355849</v>
      </c>
      <c r="T145" s="26">
        <v>-220617</v>
      </c>
      <c r="U145" s="30">
        <v>-0.16271502210054359</v>
      </c>
      <c r="V145" s="6"/>
    </row>
    <row r="146" spans="1:22" ht="14.25" customHeight="1" x14ac:dyDescent="0.3">
      <c r="A146" s="23" t="s">
        <v>396</v>
      </c>
      <c r="B146" s="23" t="s">
        <v>397</v>
      </c>
      <c r="C146" s="24" t="s">
        <v>397</v>
      </c>
      <c r="D146" s="25" t="s">
        <v>65</v>
      </c>
      <c r="E146" s="26">
        <v>5891913</v>
      </c>
      <c r="F146" s="27">
        <v>335435</v>
      </c>
      <c r="G146" s="27">
        <v>86355</v>
      </c>
      <c r="H146" s="26">
        <v>6313703</v>
      </c>
      <c r="I146" s="27">
        <v>2344540</v>
      </c>
      <c r="J146" s="27">
        <v>433705</v>
      </c>
      <c r="K146" s="27">
        <v>325751</v>
      </c>
      <c r="L146" s="27">
        <v>702024</v>
      </c>
      <c r="M146" s="28">
        <v>190737</v>
      </c>
      <c r="N146" s="26">
        <v>3996757</v>
      </c>
      <c r="O146" s="27">
        <v>0</v>
      </c>
      <c r="P146" s="27">
        <v>0</v>
      </c>
      <c r="Q146" s="26">
        <v>0</v>
      </c>
      <c r="R146" s="29">
        <v>10310460</v>
      </c>
      <c r="S146" s="26">
        <v>10977008</v>
      </c>
      <c r="T146" s="26">
        <v>-666548</v>
      </c>
      <c r="U146" s="30">
        <v>-6.0722193151357823E-2</v>
      </c>
      <c r="V146" s="6"/>
    </row>
    <row r="147" spans="1:22" ht="14.25" customHeight="1" x14ac:dyDescent="0.3">
      <c r="A147" s="23" t="s">
        <v>398</v>
      </c>
      <c r="B147" s="23" t="s">
        <v>399</v>
      </c>
      <c r="C147" s="24" t="s">
        <v>400</v>
      </c>
      <c r="D147" s="25" t="s">
        <v>65</v>
      </c>
      <c r="E147" s="26">
        <v>0</v>
      </c>
      <c r="F147" s="27">
        <v>0</v>
      </c>
      <c r="G147" s="27">
        <v>0</v>
      </c>
      <c r="H147" s="26">
        <v>0</v>
      </c>
      <c r="I147" s="27">
        <v>145332</v>
      </c>
      <c r="J147" s="27">
        <v>14903</v>
      </c>
      <c r="K147" s="27">
        <v>0</v>
      </c>
      <c r="L147" s="27">
        <v>79485</v>
      </c>
      <c r="M147" s="28">
        <v>18680</v>
      </c>
      <c r="N147" s="26">
        <v>258400</v>
      </c>
      <c r="O147" s="27">
        <v>0</v>
      </c>
      <c r="P147" s="27">
        <v>0</v>
      </c>
      <c r="Q147" s="26">
        <v>0</v>
      </c>
      <c r="R147" s="29">
        <v>258400</v>
      </c>
      <c r="S147" s="26">
        <v>460701</v>
      </c>
      <c r="T147" s="26">
        <v>-202301</v>
      </c>
      <c r="U147" s="30">
        <v>-0.43911560860514742</v>
      </c>
      <c r="V147" s="6"/>
    </row>
    <row r="148" spans="1:22" ht="14.25" customHeight="1" x14ac:dyDescent="0.3">
      <c r="A148" s="23" t="s">
        <v>401</v>
      </c>
      <c r="B148" s="23" t="s">
        <v>402</v>
      </c>
      <c r="C148" s="24" t="s">
        <v>402</v>
      </c>
      <c r="D148" s="25" t="s">
        <v>65</v>
      </c>
      <c r="E148" s="26">
        <v>335061</v>
      </c>
      <c r="F148" s="27">
        <v>0</v>
      </c>
      <c r="G148" s="27">
        <v>0</v>
      </c>
      <c r="H148" s="26">
        <v>335061</v>
      </c>
      <c r="I148" s="27">
        <v>0</v>
      </c>
      <c r="J148" s="27">
        <v>0</v>
      </c>
      <c r="K148" s="27">
        <v>0</v>
      </c>
      <c r="L148" s="27">
        <v>1000</v>
      </c>
      <c r="M148" s="28">
        <v>0</v>
      </c>
      <c r="N148" s="26">
        <v>1000</v>
      </c>
      <c r="O148" s="27">
        <v>500000</v>
      </c>
      <c r="P148" s="27">
        <v>0</v>
      </c>
      <c r="Q148" s="26">
        <v>500000</v>
      </c>
      <c r="R148" s="29">
        <v>836061</v>
      </c>
      <c r="S148" s="26">
        <v>916105</v>
      </c>
      <c r="T148" s="26">
        <v>-80044</v>
      </c>
      <c r="U148" s="30">
        <v>-8.7374263867133137E-2</v>
      </c>
      <c r="V148" s="6"/>
    </row>
    <row r="149" spans="1:22" ht="14.25" customHeight="1" x14ac:dyDescent="0.3">
      <c r="A149" s="23" t="s">
        <v>403</v>
      </c>
      <c r="B149" s="23" t="s">
        <v>404</v>
      </c>
      <c r="C149" s="24" t="s">
        <v>405</v>
      </c>
      <c r="D149" s="25" t="s">
        <v>27</v>
      </c>
      <c r="E149" s="26">
        <v>0</v>
      </c>
      <c r="F149" s="27">
        <v>0</v>
      </c>
      <c r="G149" s="27">
        <v>0</v>
      </c>
      <c r="H149" s="26">
        <v>0</v>
      </c>
      <c r="I149" s="27">
        <v>0</v>
      </c>
      <c r="J149" s="27">
        <v>0</v>
      </c>
      <c r="K149" s="27">
        <v>52267</v>
      </c>
      <c r="L149" s="27">
        <v>1000</v>
      </c>
      <c r="M149" s="28">
        <v>2029</v>
      </c>
      <c r="N149" s="26">
        <v>55296</v>
      </c>
      <c r="O149" s="27">
        <v>0</v>
      </c>
      <c r="P149" s="27">
        <v>0</v>
      </c>
      <c r="Q149" s="26">
        <v>0</v>
      </c>
      <c r="R149" s="29">
        <v>55296</v>
      </c>
      <c r="S149" s="26">
        <v>36304</v>
      </c>
      <c r="T149" s="26">
        <v>18992</v>
      </c>
      <c r="U149" s="30">
        <v>0.52313794623182019</v>
      </c>
      <c r="V149" s="6"/>
    </row>
    <row r="150" spans="1:22" ht="14.25" customHeight="1" x14ac:dyDescent="0.3">
      <c r="A150" s="23" t="s">
        <v>406</v>
      </c>
      <c r="B150" s="23" t="s">
        <v>407</v>
      </c>
      <c r="C150" s="24"/>
      <c r="D150" s="25" t="s">
        <v>27</v>
      </c>
      <c r="E150" s="26">
        <v>0</v>
      </c>
      <c r="F150" s="27">
        <v>0</v>
      </c>
      <c r="G150" s="27">
        <v>0</v>
      </c>
      <c r="H150" s="26">
        <v>0</v>
      </c>
      <c r="I150" s="27">
        <v>0</v>
      </c>
      <c r="J150" s="27">
        <v>0</v>
      </c>
      <c r="K150" s="27">
        <v>0</v>
      </c>
      <c r="L150" s="27">
        <v>6089</v>
      </c>
      <c r="M150" s="28">
        <v>0</v>
      </c>
      <c r="N150" s="26">
        <v>6089</v>
      </c>
      <c r="O150" s="27">
        <v>838062</v>
      </c>
      <c r="P150" s="27">
        <v>0</v>
      </c>
      <c r="Q150" s="26">
        <v>838062</v>
      </c>
      <c r="R150" s="29">
        <v>844151</v>
      </c>
      <c r="S150" s="26">
        <v>841017</v>
      </c>
      <c r="T150" s="26">
        <v>3134</v>
      </c>
      <c r="U150" s="30">
        <v>3.7264407259306291E-3</v>
      </c>
      <c r="V150" s="6"/>
    </row>
    <row r="151" spans="1:22" ht="14.25" customHeight="1" x14ac:dyDescent="0.3">
      <c r="A151" s="23" t="s">
        <v>408</v>
      </c>
      <c r="B151" s="23" t="s">
        <v>409</v>
      </c>
      <c r="C151" s="24" t="s">
        <v>410</v>
      </c>
      <c r="D151" s="25" t="s">
        <v>27</v>
      </c>
      <c r="E151" s="26">
        <v>0</v>
      </c>
      <c r="F151" s="27">
        <v>0</v>
      </c>
      <c r="G151" s="27">
        <v>0</v>
      </c>
      <c r="H151" s="26">
        <v>0</v>
      </c>
      <c r="I151" s="27">
        <v>11782</v>
      </c>
      <c r="J151" s="27">
        <v>620</v>
      </c>
      <c r="K151" s="27">
        <v>0</v>
      </c>
      <c r="L151" s="27">
        <v>10458</v>
      </c>
      <c r="M151" s="28">
        <v>1522</v>
      </c>
      <c r="N151" s="26">
        <v>24382</v>
      </c>
      <c r="O151" s="27">
        <v>1546350</v>
      </c>
      <c r="P151" s="27">
        <v>0</v>
      </c>
      <c r="Q151" s="26">
        <v>1546350</v>
      </c>
      <c r="R151" s="29">
        <v>1570732</v>
      </c>
      <c r="S151" s="26">
        <v>1590971</v>
      </c>
      <c r="T151" s="26">
        <v>-20239</v>
      </c>
      <c r="U151" s="30">
        <v>-1.2721162107920261E-2</v>
      </c>
      <c r="V151" s="6"/>
    </row>
    <row r="152" spans="1:22" ht="14.25" customHeight="1" x14ac:dyDescent="0.3">
      <c r="A152" s="23" t="s">
        <v>411</v>
      </c>
      <c r="B152" s="23" t="s">
        <v>412</v>
      </c>
      <c r="C152" s="24" t="s">
        <v>413</v>
      </c>
      <c r="D152" s="25" t="s">
        <v>27</v>
      </c>
      <c r="E152" s="26">
        <v>0</v>
      </c>
      <c r="F152" s="27">
        <v>0</v>
      </c>
      <c r="G152" s="27">
        <v>0</v>
      </c>
      <c r="H152" s="26">
        <v>0</v>
      </c>
      <c r="I152" s="27">
        <v>0</v>
      </c>
      <c r="J152" s="27">
        <v>0</v>
      </c>
      <c r="K152" s="27">
        <v>0</v>
      </c>
      <c r="L152" s="27">
        <v>1000</v>
      </c>
      <c r="M152" s="28">
        <v>0</v>
      </c>
      <c r="N152" s="26">
        <v>1000</v>
      </c>
      <c r="O152" s="27">
        <v>715000</v>
      </c>
      <c r="P152" s="27">
        <v>0</v>
      </c>
      <c r="Q152" s="26">
        <v>715000</v>
      </c>
      <c r="R152" s="29">
        <v>716000</v>
      </c>
      <c r="S152" s="26">
        <v>720142</v>
      </c>
      <c r="T152" s="26">
        <v>-4142</v>
      </c>
      <c r="U152" s="30">
        <v>-5.7516434258798963E-3</v>
      </c>
      <c r="V152" s="6"/>
    </row>
    <row r="153" spans="1:22" ht="14.25" customHeight="1" x14ac:dyDescent="0.3">
      <c r="A153" s="23" t="s">
        <v>414</v>
      </c>
      <c r="B153" s="23" t="s">
        <v>415</v>
      </c>
      <c r="C153" s="24" t="s">
        <v>415</v>
      </c>
      <c r="D153" s="25" t="s">
        <v>27</v>
      </c>
      <c r="E153" s="26">
        <v>1227628</v>
      </c>
      <c r="F153" s="27">
        <v>112485</v>
      </c>
      <c r="G153" s="27">
        <v>33056</v>
      </c>
      <c r="H153" s="26">
        <v>1373169</v>
      </c>
      <c r="I153" s="27">
        <v>916821</v>
      </c>
      <c r="J153" s="27">
        <v>75200</v>
      </c>
      <c r="K153" s="27">
        <v>141449</v>
      </c>
      <c r="L153" s="27">
        <v>187944</v>
      </c>
      <c r="M153" s="28">
        <v>49534</v>
      </c>
      <c r="N153" s="26">
        <v>1370948</v>
      </c>
      <c r="O153" s="27">
        <v>0</v>
      </c>
      <c r="P153" s="27">
        <v>0</v>
      </c>
      <c r="Q153" s="26">
        <v>0</v>
      </c>
      <c r="R153" s="29">
        <v>2744117</v>
      </c>
      <c r="S153" s="26">
        <v>3514381</v>
      </c>
      <c r="T153" s="26">
        <v>-770264</v>
      </c>
      <c r="U153" s="30">
        <v>-0.21917487033989769</v>
      </c>
      <c r="V153" s="6"/>
    </row>
    <row r="154" spans="1:22" ht="14.25" customHeight="1" x14ac:dyDescent="0.3">
      <c r="A154" s="23" t="s">
        <v>416</v>
      </c>
      <c r="B154" s="23" t="s">
        <v>417</v>
      </c>
      <c r="C154" s="24"/>
      <c r="D154" s="25" t="s">
        <v>27</v>
      </c>
      <c r="E154" s="26">
        <v>1581002</v>
      </c>
      <c r="F154" s="27">
        <v>0</v>
      </c>
      <c r="G154" s="27">
        <v>0</v>
      </c>
      <c r="H154" s="26">
        <v>1581002</v>
      </c>
      <c r="I154" s="27">
        <v>0</v>
      </c>
      <c r="J154" s="27">
        <v>0</v>
      </c>
      <c r="K154" s="27">
        <v>0</v>
      </c>
      <c r="L154" s="27">
        <v>7399</v>
      </c>
      <c r="M154" s="28">
        <v>0</v>
      </c>
      <c r="N154" s="26">
        <v>7399</v>
      </c>
      <c r="O154" s="27">
        <v>643822</v>
      </c>
      <c r="P154" s="27">
        <v>0</v>
      </c>
      <c r="Q154" s="26">
        <v>643822</v>
      </c>
      <c r="R154" s="29">
        <v>2232223</v>
      </c>
      <c r="S154" s="26">
        <v>1940011</v>
      </c>
      <c r="T154" s="26">
        <v>292212</v>
      </c>
      <c r="U154" s="30">
        <v>0.15062388821506681</v>
      </c>
      <c r="V154" s="6"/>
    </row>
    <row r="155" spans="1:22" ht="14.25" customHeight="1" x14ac:dyDescent="0.3">
      <c r="A155" s="23" t="s">
        <v>418</v>
      </c>
      <c r="B155" s="23" t="s">
        <v>419</v>
      </c>
      <c r="C155" s="24" t="s">
        <v>420</v>
      </c>
      <c r="D155" s="25" t="s">
        <v>27</v>
      </c>
      <c r="E155" s="26">
        <v>0</v>
      </c>
      <c r="F155" s="27">
        <v>0</v>
      </c>
      <c r="G155" s="27">
        <v>0</v>
      </c>
      <c r="H155" s="26">
        <v>0</v>
      </c>
      <c r="I155" s="27">
        <v>0</v>
      </c>
      <c r="J155" s="27">
        <v>0</v>
      </c>
      <c r="K155" s="27">
        <v>6772</v>
      </c>
      <c r="L155" s="27">
        <v>1000</v>
      </c>
      <c r="M155" s="28">
        <v>239</v>
      </c>
      <c r="N155" s="26">
        <v>8011</v>
      </c>
      <c r="O155" s="27">
        <v>0</v>
      </c>
      <c r="P155" s="27">
        <v>0</v>
      </c>
      <c r="Q155" s="26">
        <v>0</v>
      </c>
      <c r="R155" s="29">
        <v>8011</v>
      </c>
      <c r="S155" s="26">
        <v>8677</v>
      </c>
      <c r="T155" s="26">
        <v>-666</v>
      </c>
      <c r="U155" s="30">
        <v>-7.6754638700011521E-2</v>
      </c>
      <c r="V155" s="6"/>
    </row>
    <row r="156" spans="1:22" ht="14.25" customHeight="1" x14ac:dyDescent="0.3">
      <c r="A156" s="23" t="s">
        <v>421</v>
      </c>
      <c r="B156" s="23" t="s">
        <v>422</v>
      </c>
      <c r="C156" s="24" t="s">
        <v>423</v>
      </c>
      <c r="D156" s="25" t="s">
        <v>27</v>
      </c>
      <c r="E156" s="26">
        <v>0</v>
      </c>
      <c r="F156" s="27">
        <v>0</v>
      </c>
      <c r="G156" s="27">
        <v>0</v>
      </c>
      <c r="H156" s="26">
        <v>0</v>
      </c>
      <c r="I156" s="27">
        <v>267102</v>
      </c>
      <c r="J156" s="27">
        <v>47446</v>
      </c>
      <c r="K156" s="27">
        <v>0</v>
      </c>
      <c r="L156" s="27">
        <v>7508</v>
      </c>
      <c r="M156" s="28">
        <v>15099</v>
      </c>
      <c r="N156" s="26">
        <v>337155</v>
      </c>
      <c r="O156" s="27">
        <v>0</v>
      </c>
      <c r="P156" s="27">
        <v>0</v>
      </c>
      <c r="Q156" s="26">
        <v>0</v>
      </c>
      <c r="R156" s="29">
        <v>337155</v>
      </c>
      <c r="S156" s="26">
        <v>232711</v>
      </c>
      <c r="T156" s="26">
        <v>104444</v>
      </c>
      <c r="U156" s="30">
        <v>0.44881419443000109</v>
      </c>
      <c r="V156" s="6"/>
    </row>
    <row r="157" spans="1:22" ht="14.25" customHeight="1" x14ac:dyDescent="0.3">
      <c r="A157" s="23" t="s">
        <v>424</v>
      </c>
      <c r="B157" s="23" t="s">
        <v>425</v>
      </c>
      <c r="C157" s="24" t="s">
        <v>425</v>
      </c>
      <c r="D157" s="25" t="s">
        <v>27</v>
      </c>
      <c r="E157" s="26">
        <v>0</v>
      </c>
      <c r="F157" s="27">
        <v>0</v>
      </c>
      <c r="G157" s="27">
        <v>0</v>
      </c>
      <c r="H157" s="26">
        <v>0</v>
      </c>
      <c r="I157" s="27">
        <v>8694</v>
      </c>
      <c r="J157" s="27">
        <v>902</v>
      </c>
      <c r="K157" s="27">
        <v>17041</v>
      </c>
      <c r="L157" s="27">
        <v>5482</v>
      </c>
      <c r="M157" s="28">
        <v>1432</v>
      </c>
      <c r="N157" s="26">
        <v>33551</v>
      </c>
      <c r="O157" s="27">
        <v>0</v>
      </c>
      <c r="P157" s="27">
        <v>0</v>
      </c>
      <c r="Q157" s="26">
        <v>0</v>
      </c>
      <c r="R157" s="29">
        <v>33551</v>
      </c>
      <c r="S157" s="26">
        <v>35217</v>
      </c>
      <c r="T157" s="26">
        <v>-1666</v>
      </c>
      <c r="U157" s="30">
        <v>-4.7306698469489157E-2</v>
      </c>
      <c r="V157" s="6"/>
    </row>
    <row r="158" spans="1:22" ht="14.25" customHeight="1" x14ac:dyDescent="0.3">
      <c r="A158" s="23" t="s">
        <v>426</v>
      </c>
      <c r="B158" s="23" t="s">
        <v>427</v>
      </c>
      <c r="C158" s="24" t="s">
        <v>428</v>
      </c>
      <c r="D158" s="25" t="s">
        <v>27</v>
      </c>
      <c r="E158" s="26">
        <v>5833211</v>
      </c>
      <c r="F158" s="27">
        <v>1347536</v>
      </c>
      <c r="G158" s="27">
        <v>110229</v>
      </c>
      <c r="H158" s="26">
        <v>7290976</v>
      </c>
      <c r="I158" s="27">
        <v>1151132</v>
      </c>
      <c r="J158" s="27">
        <v>86587</v>
      </c>
      <c r="K158" s="27">
        <v>1271509</v>
      </c>
      <c r="L158" s="27">
        <v>480179</v>
      </c>
      <c r="M158" s="28">
        <v>113151</v>
      </c>
      <c r="N158" s="26">
        <v>3102558</v>
      </c>
      <c r="O158" s="27">
        <v>0</v>
      </c>
      <c r="P158" s="27">
        <v>0</v>
      </c>
      <c r="Q158" s="26">
        <v>0</v>
      </c>
      <c r="R158" s="29">
        <v>10393534</v>
      </c>
      <c r="S158" s="26">
        <v>10550596</v>
      </c>
      <c r="T158" s="26">
        <v>-157062</v>
      </c>
      <c r="U158" s="30">
        <v>-1.4886552380547979E-2</v>
      </c>
      <c r="V158" s="6"/>
    </row>
    <row r="159" spans="1:22" ht="14.25" customHeight="1" x14ac:dyDescent="0.3">
      <c r="A159" s="23" t="s">
        <v>429</v>
      </c>
      <c r="B159" s="23" t="s">
        <v>430</v>
      </c>
      <c r="C159" s="24" t="s">
        <v>431</v>
      </c>
      <c r="D159" s="25" t="s">
        <v>27</v>
      </c>
      <c r="E159" s="26">
        <v>0</v>
      </c>
      <c r="F159" s="27">
        <v>0</v>
      </c>
      <c r="G159" s="27">
        <v>0</v>
      </c>
      <c r="H159" s="26">
        <v>0</v>
      </c>
      <c r="I159" s="27">
        <v>22214</v>
      </c>
      <c r="J159" s="27">
        <v>1987</v>
      </c>
      <c r="K159" s="27">
        <v>15975</v>
      </c>
      <c r="L159" s="27">
        <v>2359</v>
      </c>
      <c r="M159" s="28">
        <v>2089</v>
      </c>
      <c r="N159" s="26">
        <v>44624</v>
      </c>
      <c r="O159" s="27">
        <v>0</v>
      </c>
      <c r="P159" s="27">
        <v>0</v>
      </c>
      <c r="Q159" s="26">
        <v>0</v>
      </c>
      <c r="R159" s="29">
        <v>44624</v>
      </c>
      <c r="S159" s="26">
        <v>51799</v>
      </c>
      <c r="T159" s="26">
        <v>-7175</v>
      </c>
      <c r="U159" s="30">
        <v>-0.13851618757118861</v>
      </c>
      <c r="V159" s="6"/>
    </row>
    <row r="160" spans="1:22" ht="14.25" customHeight="1" x14ac:dyDescent="0.3">
      <c r="A160" s="23" t="s">
        <v>432</v>
      </c>
      <c r="B160" s="23" t="s">
        <v>433</v>
      </c>
      <c r="C160" s="24" t="s">
        <v>434</v>
      </c>
      <c r="D160" s="25" t="s">
        <v>119</v>
      </c>
      <c r="E160" s="26">
        <v>212685</v>
      </c>
      <c r="F160" s="27">
        <v>0</v>
      </c>
      <c r="G160" s="27">
        <v>0</v>
      </c>
      <c r="H160" s="26">
        <v>212685</v>
      </c>
      <c r="I160" s="27">
        <v>97792</v>
      </c>
      <c r="J160" s="27">
        <v>10853</v>
      </c>
      <c r="K160" s="27">
        <v>91818</v>
      </c>
      <c r="L160" s="27">
        <v>26768</v>
      </c>
      <c r="M160" s="28">
        <v>10742</v>
      </c>
      <c r="N160" s="26">
        <v>237973</v>
      </c>
      <c r="O160" s="27">
        <v>0</v>
      </c>
      <c r="P160" s="27">
        <v>0</v>
      </c>
      <c r="Q160" s="26">
        <v>0</v>
      </c>
      <c r="R160" s="29">
        <v>450658</v>
      </c>
      <c r="S160" s="26">
        <v>502102</v>
      </c>
      <c r="T160" s="26">
        <v>-51444</v>
      </c>
      <c r="U160" s="30">
        <v>-0.10245726963844</v>
      </c>
      <c r="V160" s="6"/>
    </row>
    <row r="161" spans="1:22" ht="14.25" customHeight="1" x14ac:dyDescent="0.3">
      <c r="A161" s="23" t="s">
        <v>435</v>
      </c>
      <c r="B161" s="23" t="s">
        <v>436</v>
      </c>
      <c r="C161" s="24" t="s">
        <v>436</v>
      </c>
      <c r="D161" s="25" t="s">
        <v>119</v>
      </c>
      <c r="E161" s="26">
        <v>6680715</v>
      </c>
      <c r="F161" s="27">
        <v>0</v>
      </c>
      <c r="G161" s="27">
        <v>765366</v>
      </c>
      <c r="H161" s="26">
        <v>7446081</v>
      </c>
      <c r="I161" s="27">
        <v>412082</v>
      </c>
      <c r="J161" s="27">
        <v>6969</v>
      </c>
      <c r="K161" s="27">
        <v>101438</v>
      </c>
      <c r="L161" s="27">
        <v>593929</v>
      </c>
      <c r="M161" s="28">
        <v>127387</v>
      </c>
      <c r="N161" s="26">
        <v>1241805</v>
      </c>
      <c r="O161" s="27">
        <v>0</v>
      </c>
      <c r="P161" s="27">
        <v>0</v>
      </c>
      <c r="Q161" s="26">
        <v>0</v>
      </c>
      <c r="R161" s="29">
        <v>8687886</v>
      </c>
      <c r="S161" s="26">
        <v>8946343</v>
      </c>
      <c r="T161" s="26">
        <v>-258457</v>
      </c>
      <c r="U161" s="30">
        <v>-2.888968151567629E-2</v>
      </c>
      <c r="V161" s="6"/>
    </row>
    <row r="162" spans="1:22" ht="14.25" customHeight="1" x14ac:dyDescent="0.3">
      <c r="A162" s="23" t="s">
        <v>437</v>
      </c>
      <c r="B162" s="23" t="s">
        <v>438</v>
      </c>
      <c r="C162" s="24" t="s">
        <v>439</v>
      </c>
      <c r="D162" s="25" t="s">
        <v>39</v>
      </c>
      <c r="E162" s="26">
        <v>197023</v>
      </c>
      <c r="F162" s="27">
        <v>0</v>
      </c>
      <c r="G162" s="27">
        <v>0</v>
      </c>
      <c r="H162" s="26">
        <v>197023</v>
      </c>
      <c r="I162" s="27">
        <v>137961</v>
      </c>
      <c r="J162" s="27">
        <v>21819</v>
      </c>
      <c r="K162" s="27">
        <v>71612</v>
      </c>
      <c r="L162" s="27">
        <v>29219</v>
      </c>
      <c r="M162" s="28">
        <v>10653</v>
      </c>
      <c r="N162" s="26">
        <v>271264</v>
      </c>
      <c r="O162" s="27">
        <v>0</v>
      </c>
      <c r="P162" s="27">
        <v>0</v>
      </c>
      <c r="Q162" s="26">
        <v>0</v>
      </c>
      <c r="R162" s="29">
        <v>468287</v>
      </c>
      <c r="S162" s="26">
        <v>630653</v>
      </c>
      <c r="T162" s="26">
        <v>-162366</v>
      </c>
      <c r="U162" s="30">
        <v>-0.25745695334835478</v>
      </c>
      <c r="V162" s="6"/>
    </row>
    <row r="163" spans="1:22" ht="14.25" customHeight="1" x14ac:dyDescent="0.3">
      <c r="A163" s="23" t="s">
        <v>440</v>
      </c>
      <c r="B163" s="23" t="s">
        <v>441</v>
      </c>
      <c r="C163" s="24" t="s">
        <v>441</v>
      </c>
      <c r="D163" s="25" t="s">
        <v>65</v>
      </c>
      <c r="E163" s="26">
        <v>0</v>
      </c>
      <c r="F163" s="27">
        <v>0</v>
      </c>
      <c r="G163" s="27">
        <v>0</v>
      </c>
      <c r="H163" s="26">
        <v>0</v>
      </c>
      <c r="I163" s="27">
        <v>444</v>
      </c>
      <c r="J163" s="27">
        <v>57</v>
      </c>
      <c r="K163" s="27">
        <v>4357</v>
      </c>
      <c r="L163" s="27">
        <v>1272</v>
      </c>
      <c r="M163" s="28">
        <v>179</v>
      </c>
      <c r="N163" s="26">
        <v>6309</v>
      </c>
      <c r="O163" s="27">
        <v>0</v>
      </c>
      <c r="P163" s="27">
        <v>0</v>
      </c>
      <c r="Q163" s="26">
        <v>0</v>
      </c>
      <c r="R163" s="29">
        <v>6309</v>
      </c>
      <c r="S163" s="26">
        <v>4494</v>
      </c>
      <c r="T163" s="26">
        <v>1815</v>
      </c>
      <c r="U163" s="30">
        <v>0.40387182910547398</v>
      </c>
      <c r="V163" s="6"/>
    </row>
    <row r="164" spans="1:22" ht="14.25" customHeight="1" x14ac:dyDescent="0.3">
      <c r="A164" s="23" t="s">
        <v>442</v>
      </c>
      <c r="B164" s="23" t="s">
        <v>443</v>
      </c>
      <c r="C164" s="24" t="s">
        <v>444</v>
      </c>
      <c r="D164" s="25" t="s">
        <v>65</v>
      </c>
      <c r="E164" s="26">
        <v>18335</v>
      </c>
      <c r="F164" s="27">
        <v>0</v>
      </c>
      <c r="G164" s="27">
        <v>0</v>
      </c>
      <c r="H164" s="26">
        <v>18335</v>
      </c>
      <c r="I164" s="27">
        <v>0</v>
      </c>
      <c r="J164" s="27">
        <v>0</v>
      </c>
      <c r="K164" s="27">
        <v>8714</v>
      </c>
      <c r="L164" s="27">
        <v>1000</v>
      </c>
      <c r="M164" s="28">
        <v>298</v>
      </c>
      <c r="N164" s="26">
        <v>10012</v>
      </c>
      <c r="O164" s="27">
        <v>0</v>
      </c>
      <c r="P164" s="27">
        <v>0</v>
      </c>
      <c r="Q164" s="26">
        <v>0</v>
      </c>
      <c r="R164" s="29">
        <v>28347</v>
      </c>
      <c r="S164" s="26">
        <v>35528</v>
      </c>
      <c r="T164" s="26">
        <v>-7181</v>
      </c>
      <c r="U164" s="30">
        <v>-0.20212226975906331</v>
      </c>
      <c r="V164" s="6"/>
    </row>
    <row r="165" spans="1:22" ht="14.25" customHeight="1" x14ac:dyDescent="0.3">
      <c r="A165" s="23" t="s">
        <v>445</v>
      </c>
      <c r="B165" s="23" t="s">
        <v>446</v>
      </c>
      <c r="C165" s="24" t="s">
        <v>446</v>
      </c>
      <c r="D165" s="25" t="s">
        <v>65</v>
      </c>
      <c r="E165" s="26">
        <v>6828246</v>
      </c>
      <c r="F165" s="27">
        <v>489982</v>
      </c>
      <c r="G165" s="27">
        <v>280452</v>
      </c>
      <c r="H165" s="26">
        <v>7598680</v>
      </c>
      <c r="I165" s="27">
        <v>3539111</v>
      </c>
      <c r="J165" s="27">
        <v>566328</v>
      </c>
      <c r="K165" s="27">
        <v>935664</v>
      </c>
      <c r="L165" s="27">
        <v>1097552</v>
      </c>
      <c r="M165" s="28">
        <v>325763</v>
      </c>
      <c r="N165" s="26">
        <v>6464418</v>
      </c>
      <c r="O165" s="27">
        <v>0</v>
      </c>
      <c r="P165" s="27">
        <v>0</v>
      </c>
      <c r="Q165" s="26">
        <v>0</v>
      </c>
      <c r="R165" s="29">
        <v>14063098</v>
      </c>
      <c r="S165" s="26">
        <v>14515462</v>
      </c>
      <c r="T165" s="26">
        <v>-452364</v>
      </c>
      <c r="U165" s="30">
        <v>-3.1164285366872921E-2</v>
      </c>
      <c r="V165" s="6"/>
    </row>
    <row r="166" spans="1:22" ht="14.25" customHeight="1" x14ac:dyDescent="0.3">
      <c r="A166" s="23" t="s">
        <v>447</v>
      </c>
      <c r="B166" s="23" t="s">
        <v>448</v>
      </c>
      <c r="C166" s="24" t="s">
        <v>449</v>
      </c>
      <c r="D166" s="25" t="s">
        <v>48</v>
      </c>
      <c r="E166" s="26">
        <v>0</v>
      </c>
      <c r="F166" s="27">
        <v>0</v>
      </c>
      <c r="G166" s="27">
        <v>0</v>
      </c>
      <c r="H166" s="26">
        <v>0</v>
      </c>
      <c r="I166" s="27">
        <v>0</v>
      </c>
      <c r="J166" s="27">
        <v>0</v>
      </c>
      <c r="K166" s="27">
        <v>33995</v>
      </c>
      <c r="L166" s="27">
        <v>1000</v>
      </c>
      <c r="M166" s="28">
        <v>477</v>
      </c>
      <c r="N166" s="26">
        <v>35472</v>
      </c>
      <c r="O166" s="27">
        <v>0</v>
      </c>
      <c r="P166" s="27">
        <v>0</v>
      </c>
      <c r="Q166" s="26">
        <v>0</v>
      </c>
      <c r="R166" s="29">
        <v>35472</v>
      </c>
      <c r="S166" s="26">
        <v>32378</v>
      </c>
      <c r="T166" s="26">
        <v>3094</v>
      </c>
      <c r="U166" s="30">
        <v>9.5558712706158497E-2</v>
      </c>
      <c r="V166" s="6"/>
    </row>
    <row r="167" spans="1:22" ht="14.25" customHeight="1" x14ac:dyDescent="0.3">
      <c r="A167" s="23" t="s">
        <v>450</v>
      </c>
      <c r="B167" s="23" t="s">
        <v>451</v>
      </c>
      <c r="C167" s="24" t="s">
        <v>452</v>
      </c>
      <c r="D167" s="25" t="s">
        <v>31</v>
      </c>
      <c r="E167" s="26">
        <v>89468</v>
      </c>
      <c r="F167" s="27">
        <v>0</v>
      </c>
      <c r="G167" s="27">
        <v>0</v>
      </c>
      <c r="H167" s="26">
        <v>89468</v>
      </c>
      <c r="I167" s="27">
        <v>1806</v>
      </c>
      <c r="J167" s="27">
        <v>134</v>
      </c>
      <c r="K167" s="27">
        <v>69568</v>
      </c>
      <c r="L167" s="27">
        <v>2199</v>
      </c>
      <c r="M167" s="28">
        <v>3044</v>
      </c>
      <c r="N167" s="26">
        <v>76751</v>
      </c>
      <c r="O167" s="27">
        <v>0</v>
      </c>
      <c r="P167" s="27">
        <v>0</v>
      </c>
      <c r="Q167" s="26">
        <v>0</v>
      </c>
      <c r="R167" s="29">
        <v>166219</v>
      </c>
      <c r="S167" s="26">
        <v>167304</v>
      </c>
      <c r="T167" s="26">
        <v>-1085</v>
      </c>
      <c r="U167" s="30">
        <v>-6.4852005929326257E-3</v>
      </c>
      <c r="V167" s="6"/>
    </row>
    <row r="168" spans="1:22" ht="14.25" customHeight="1" x14ac:dyDescent="0.3">
      <c r="A168" s="23" t="s">
        <v>453</v>
      </c>
      <c r="B168" s="23" t="s">
        <v>454</v>
      </c>
      <c r="C168" s="24" t="s">
        <v>454</v>
      </c>
      <c r="D168" s="25" t="s">
        <v>102</v>
      </c>
      <c r="E168" s="26">
        <v>153294</v>
      </c>
      <c r="F168" s="27">
        <v>0</v>
      </c>
      <c r="G168" s="27">
        <v>0</v>
      </c>
      <c r="H168" s="26">
        <v>153294</v>
      </c>
      <c r="I168" s="27">
        <v>52569</v>
      </c>
      <c r="J168" s="27">
        <v>8668</v>
      </c>
      <c r="K168" s="27">
        <v>94446</v>
      </c>
      <c r="L168" s="27">
        <v>20793</v>
      </c>
      <c r="M168" s="28">
        <v>7281</v>
      </c>
      <c r="N168" s="26">
        <v>183757</v>
      </c>
      <c r="O168" s="27">
        <v>0</v>
      </c>
      <c r="P168" s="27">
        <v>0</v>
      </c>
      <c r="Q168" s="26">
        <v>0</v>
      </c>
      <c r="R168" s="29">
        <v>337051</v>
      </c>
      <c r="S168" s="26">
        <v>369137</v>
      </c>
      <c r="T168" s="26">
        <v>-32086</v>
      </c>
      <c r="U168" s="30">
        <v>-8.6921657812682018E-2</v>
      </c>
      <c r="V168" s="6"/>
    </row>
    <row r="169" spans="1:22" ht="14.25" customHeight="1" x14ac:dyDescent="0.3">
      <c r="A169" s="23" t="s">
        <v>455</v>
      </c>
      <c r="B169" s="23" t="s">
        <v>456</v>
      </c>
      <c r="C169" s="24" t="s">
        <v>457</v>
      </c>
      <c r="D169" s="25" t="s">
        <v>27</v>
      </c>
      <c r="E169" s="26">
        <v>1623119</v>
      </c>
      <c r="F169" s="27">
        <v>283531</v>
      </c>
      <c r="G169" s="27">
        <v>0</v>
      </c>
      <c r="H169" s="26">
        <v>1906650</v>
      </c>
      <c r="I169" s="27">
        <v>1078994</v>
      </c>
      <c r="J169" s="27">
        <v>80399</v>
      </c>
      <c r="K169" s="27">
        <v>58889</v>
      </c>
      <c r="L169" s="27">
        <v>224940</v>
      </c>
      <c r="M169" s="28">
        <v>67498</v>
      </c>
      <c r="N169" s="26">
        <v>1510720</v>
      </c>
      <c r="O169" s="27">
        <v>0</v>
      </c>
      <c r="P169" s="27">
        <v>0</v>
      </c>
      <c r="Q169" s="26">
        <v>0</v>
      </c>
      <c r="R169" s="29">
        <v>3417370</v>
      </c>
      <c r="S169" s="26">
        <v>4494909</v>
      </c>
      <c r="T169" s="26">
        <v>-1077539</v>
      </c>
      <c r="U169" s="30">
        <v>-0.23972431922426021</v>
      </c>
      <c r="V169" s="6"/>
    </row>
    <row r="170" spans="1:22" ht="14.25" customHeight="1" x14ac:dyDescent="0.3">
      <c r="A170" s="23" t="s">
        <v>458</v>
      </c>
      <c r="B170" s="23" t="s">
        <v>459</v>
      </c>
      <c r="C170" s="24" t="s">
        <v>459</v>
      </c>
      <c r="D170" s="25" t="s">
        <v>31</v>
      </c>
      <c r="E170" s="26">
        <v>30742</v>
      </c>
      <c r="F170" s="27">
        <v>0</v>
      </c>
      <c r="G170" s="27">
        <v>0</v>
      </c>
      <c r="H170" s="26">
        <v>30742</v>
      </c>
      <c r="I170" s="27">
        <v>11419</v>
      </c>
      <c r="J170" s="27">
        <v>504</v>
      </c>
      <c r="K170" s="27">
        <v>2542</v>
      </c>
      <c r="L170" s="27">
        <v>1761</v>
      </c>
      <c r="M170" s="28">
        <v>1999</v>
      </c>
      <c r="N170" s="26">
        <v>18225</v>
      </c>
      <c r="O170" s="27">
        <v>0</v>
      </c>
      <c r="P170" s="27">
        <v>0</v>
      </c>
      <c r="Q170" s="26">
        <v>0</v>
      </c>
      <c r="R170" s="29">
        <v>48967</v>
      </c>
      <c r="S170" s="26">
        <v>70477</v>
      </c>
      <c r="T170" s="26">
        <v>-21510</v>
      </c>
      <c r="U170" s="30">
        <v>-0.30520595371539649</v>
      </c>
      <c r="V170" s="6"/>
    </row>
    <row r="171" spans="1:22" ht="14.25" customHeight="1" x14ac:dyDescent="0.3">
      <c r="A171" s="23" t="s">
        <v>460</v>
      </c>
      <c r="B171" s="23" t="s">
        <v>461</v>
      </c>
      <c r="C171" s="24" t="s">
        <v>462</v>
      </c>
      <c r="D171" s="25" t="s">
        <v>27</v>
      </c>
      <c r="E171" s="26">
        <v>0</v>
      </c>
      <c r="F171" s="27">
        <v>0</v>
      </c>
      <c r="G171" s="27">
        <v>0</v>
      </c>
      <c r="H171" s="26">
        <v>0</v>
      </c>
      <c r="I171" s="27">
        <v>399452</v>
      </c>
      <c r="J171" s="27">
        <v>53256</v>
      </c>
      <c r="K171" s="27">
        <v>0</v>
      </c>
      <c r="L171" s="27">
        <v>9810</v>
      </c>
      <c r="M171" s="28">
        <v>18948</v>
      </c>
      <c r="N171" s="26">
        <v>481466</v>
      </c>
      <c r="O171" s="27">
        <v>0</v>
      </c>
      <c r="P171" s="27">
        <v>0</v>
      </c>
      <c r="Q171" s="26">
        <v>0</v>
      </c>
      <c r="R171" s="29">
        <v>481466</v>
      </c>
      <c r="S171" s="26">
        <v>456154</v>
      </c>
      <c r="T171" s="26">
        <v>25312</v>
      </c>
      <c r="U171" s="30">
        <v>5.549003187520004E-2</v>
      </c>
      <c r="V171" s="6"/>
    </row>
    <row r="172" spans="1:22" ht="14.25" customHeight="1" x14ac:dyDescent="0.3">
      <c r="A172" s="23" t="s">
        <v>463</v>
      </c>
      <c r="B172" s="23" t="s">
        <v>464</v>
      </c>
      <c r="C172" s="24" t="s">
        <v>464</v>
      </c>
      <c r="D172" s="25" t="s">
        <v>31</v>
      </c>
      <c r="E172" s="26">
        <v>0</v>
      </c>
      <c r="F172" s="27">
        <v>0</v>
      </c>
      <c r="G172" s="27">
        <v>0</v>
      </c>
      <c r="H172" s="26">
        <v>0</v>
      </c>
      <c r="I172" s="27">
        <v>17746</v>
      </c>
      <c r="J172" s="27">
        <v>2271</v>
      </c>
      <c r="K172" s="27">
        <v>2715</v>
      </c>
      <c r="L172" s="27">
        <v>11871</v>
      </c>
      <c r="M172" s="28">
        <v>1761</v>
      </c>
      <c r="N172" s="26">
        <v>36364</v>
      </c>
      <c r="O172" s="27">
        <v>0</v>
      </c>
      <c r="P172" s="27">
        <v>0</v>
      </c>
      <c r="Q172" s="26">
        <v>0</v>
      </c>
      <c r="R172" s="29">
        <v>36364</v>
      </c>
      <c r="S172" s="26">
        <v>25887</v>
      </c>
      <c r="T172" s="26">
        <v>10477</v>
      </c>
      <c r="U172" s="30">
        <v>0.40472051608915671</v>
      </c>
      <c r="V172" s="6"/>
    </row>
    <row r="173" spans="1:22" ht="14.25" customHeight="1" x14ac:dyDescent="0.3">
      <c r="A173" s="23" t="s">
        <v>465</v>
      </c>
      <c r="B173" s="23" t="s">
        <v>466</v>
      </c>
      <c r="C173" s="24" t="s">
        <v>467</v>
      </c>
      <c r="D173" s="25" t="s">
        <v>27</v>
      </c>
      <c r="E173" s="26">
        <v>0</v>
      </c>
      <c r="F173" s="27">
        <v>0</v>
      </c>
      <c r="G173" s="27">
        <v>0</v>
      </c>
      <c r="H173" s="26">
        <v>0</v>
      </c>
      <c r="I173" s="27">
        <v>6422</v>
      </c>
      <c r="J173" s="27">
        <v>119</v>
      </c>
      <c r="K173" s="27">
        <v>5935</v>
      </c>
      <c r="L173" s="27">
        <v>1295</v>
      </c>
      <c r="M173" s="28">
        <v>716</v>
      </c>
      <c r="N173" s="26">
        <v>14487</v>
      </c>
      <c r="O173" s="27">
        <v>0</v>
      </c>
      <c r="P173" s="27">
        <v>0</v>
      </c>
      <c r="Q173" s="26">
        <v>0</v>
      </c>
      <c r="R173" s="29">
        <v>14487</v>
      </c>
      <c r="S173" s="26">
        <v>22419</v>
      </c>
      <c r="T173" s="26">
        <v>-7932</v>
      </c>
      <c r="U173" s="30">
        <v>-0.35380703867255447</v>
      </c>
      <c r="V173" s="6"/>
    </row>
    <row r="174" spans="1:22" ht="14.25" customHeight="1" x14ac:dyDescent="0.3">
      <c r="A174" s="23" t="s">
        <v>468</v>
      </c>
      <c r="B174" s="23" t="s">
        <v>469</v>
      </c>
      <c r="C174" s="24" t="s">
        <v>469</v>
      </c>
      <c r="D174" s="25" t="s">
        <v>119</v>
      </c>
      <c r="E174" s="26">
        <v>54018</v>
      </c>
      <c r="F174" s="27">
        <v>0</v>
      </c>
      <c r="G174" s="27">
        <v>0</v>
      </c>
      <c r="H174" s="26">
        <v>54018</v>
      </c>
      <c r="I174" s="27">
        <v>15445</v>
      </c>
      <c r="J174" s="27">
        <v>2462</v>
      </c>
      <c r="K174" s="27">
        <v>2597</v>
      </c>
      <c r="L174" s="27">
        <v>3176</v>
      </c>
      <c r="M174" s="28">
        <v>1432</v>
      </c>
      <c r="N174" s="26">
        <v>25112</v>
      </c>
      <c r="O174" s="27">
        <v>0</v>
      </c>
      <c r="P174" s="27">
        <v>0</v>
      </c>
      <c r="Q174" s="26">
        <v>0</v>
      </c>
      <c r="R174" s="29">
        <v>79130</v>
      </c>
      <c r="S174" s="26">
        <v>88486</v>
      </c>
      <c r="T174" s="26">
        <v>-9356</v>
      </c>
      <c r="U174" s="30">
        <v>-0.10573424044481609</v>
      </c>
      <c r="V174" s="6"/>
    </row>
    <row r="175" spans="1:22" ht="14.25" customHeight="1" x14ac:dyDescent="0.3">
      <c r="A175" s="23" t="s">
        <v>470</v>
      </c>
      <c r="B175" s="23" t="s">
        <v>471</v>
      </c>
      <c r="C175" s="24" t="s">
        <v>472</v>
      </c>
      <c r="D175" s="25" t="s">
        <v>65</v>
      </c>
      <c r="E175" s="26">
        <v>429687</v>
      </c>
      <c r="F175" s="27">
        <v>0</v>
      </c>
      <c r="G175" s="27">
        <v>0</v>
      </c>
      <c r="H175" s="26">
        <v>429687</v>
      </c>
      <c r="I175" s="27">
        <v>72369</v>
      </c>
      <c r="J175" s="27">
        <v>9337</v>
      </c>
      <c r="K175" s="27">
        <v>70926</v>
      </c>
      <c r="L175" s="27">
        <v>11282</v>
      </c>
      <c r="M175" s="28">
        <v>5520</v>
      </c>
      <c r="N175" s="26">
        <v>169434</v>
      </c>
      <c r="O175" s="27">
        <v>0</v>
      </c>
      <c r="P175" s="27">
        <v>0</v>
      </c>
      <c r="Q175" s="26">
        <v>0</v>
      </c>
      <c r="R175" s="29">
        <v>599121</v>
      </c>
      <c r="S175" s="26">
        <v>585546</v>
      </c>
      <c r="T175" s="26">
        <v>13575</v>
      </c>
      <c r="U175" s="30">
        <v>2.3183490280866061E-2</v>
      </c>
      <c r="V175" s="6"/>
    </row>
    <row r="176" spans="1:22" ht="14.25" customHeight="1" x14ac:dyDescent="0.3">
      <c r="A176" s="23" t="s">
        <v>473</v>
      </c>
      <c r="B176" s="23" t="s">
        <v>474</v>
      </c>
      <c r="C176" s="24" t="s">
        <v>475</v>
      </c>
      <c r="D176" s="25" t="s">
        <v>102</v>
      </c>
      <c r="E176" s="26">
        <v>483166</v>
      </c>
      <c r="F176" s="27">
        <v>0</v>
      </c>
      <c r="G176" s="27">
        <v>0</v>
      </c>
      <c r="H176" s="26">
        <v>483166</v>
      </c>
      <c r="I176" s="27">
        <v>660501</v>
      </c>
      <c r="J176" s="27">
        <v>160320</v>
      </c>
      <c r="K176" s="27">
        <v>122111</v>
      </c>
      <c r="L176" s="27">
        <v>127708</v>
      </c>
      <c r="M176" s="28">
        <v>49355</v>
      </c>
      <c r="N176" s="26">
        <v>1119995</v>
      </c>
      <c r="O176" s="27">
        <v>0</v>
      </c>
      <c r="P176" s="27">
        <v>0</v>
      </c>
      <c r="Q176" s="26">
        <v>0</v>
      </c>
      <c r="R176" s="29">
        <v>1603161</v>
      </c>
      <c r="S176" s="26">
        <v>2311848</v>
      </c>
      <c r="T176" s="26">
        <v>-708687</v>
      </c>
      <c r="U176" s="30">
        <v>-0.3065456725528668</v>
      </c>
      <c r="V176" s="6"/>
    </row>
    <row r="177" spans="1:22" ht="14.25" customHeight="1" x14ac:dyDescent="0.3">
      <c r="A177" s="23" t="s">
        <v>476</v>
      </c>
      <c r="B177" s="23" t="s">
        <v>477</v>
      </c>
      <c r="C177" s="24" t="s">
        <v>477</v>
      </c>
      <c r="D177" s="25" t="s">
        <v>27</v>
      </c>
      <c r="E177" s="26">
        <v>0</v>
      </c>
      <c r="F177" s="27">
        <v>0</v>
      </c>
      <c r="G177" s="27">
        <v>0</v>
      </c>
      <c r="H177" s="26">
        <v>0</v>
      </c>
      <c r="I177" s="27">
        <v>5388</v>
      </c>
      <c r="J177" s="27">
        <v>301</v>
      </c>
      <c r="K177" s="27">
        <v>0</v>
      </c>
      <c r="L177" s="27">
        <v>2720</v>
      </c>
      <c r="M177" s="28">
        <v>537</v>
      </c>
      <c r="N177" s="26">
        <v>8946</v>
      </c>
      <c r="O177" s="27">
        <v>0</v>
      </c>
      <c r="P177" s="27">
        <v>30000</v>
      </c>
      <c r="Q177" s="26">
        <v>30000</v>
      </c>
      <c r="R177" s="29">
        <v>38946</v>
      </c>
      <c r="S177" s="26">
        <v>48082</v>
      </c>
      <c r="T177" s="26">
        <v>-9136</v>
      </c>
      <c r="U177" s="30">
        <v>-0.19000873507757579</v>
      </c>
      <c r="V177" s="6"/>
    </row>
    <row r="178" spans="1:22" ht="14.25" customHeight="1" x14ac:dyDescent="0.3">
      <c r="A178" s="23" t="s">
        <v>478</v>
      </c>
      <c r="B178" s="23" t="s">
        <v>479</v>
      </c>
      <c r="C178" s="24" t="s">
        <v>480</v>
      </c>
      <c r="D178" s="25" t="s">
        <v>31</v>
      </c>
      <c r="E178" s="26">
        <v>0</v>
      </c>
      <c r="F178" s="27">
        <v>0</v>
      </c>
      <c r="G178" s="27">
        <v>0</v>
      </c>
      <c r="H178" s="26">
        <v>0</v>
      </c>
      <c r="I178" s="27">
        <v>0</v>
      </c>
      <c r="J178" s="27">
        <v>0</v>
      </c>
      <c r="K178" s="27">
        <v>0</v>
      </c>
      <c r="L178" s="27">
        <v>10331</v>
      </c>
      <c r="M178" s="28">
        <v>0</v>
      </c>
      <c r="N178" s="26">
        <v>10331</v>
      </c>
      <c r="O178" s="27">
        <v>3300375</v>
      </c>
      <c r="P178" s="27">
        <v>0</v>
      </c>
      <c r="Q178" s="26">
        <v>3300375</v>
      </c>
      <c r="R178" s="29">
        <v>3310706</v>
      </c>
      <c r="S178" s="26">
        <v>3343701</v>
      </c>
      <c r="T178" s="26">
        <v>-32995</v>
      </c>
      <c r="U178" s="30">
        <v>-9.8678081562914872E-3</v>
      </c>
      <c r="V178" s="6"/>
    </row>
    <row r="179" spans="1:22" ht="14.25" customHeight="1" x14ac:dyDescent="0.3">
      <c r="A179" s="23" t="s">
        <v>481</v>
      </c>
      <c r="B179" s="23" t="s">
        <v>482</v>
      </c>
      <c r="C179" s="24" t="s">
        <v>482</v>
      </c>
      <c r="D179" s="25" t="s">
        <v>65</v>
      </c>
      <c r="E179" s="26">
        <v>0</v>
      </c>
      <c r="F179" s="27">
        <v>0</v>
      </c>
      <c r="G179" s="27">
        <v>0</v>
      </c>
      <c r="H179" s="26">
        <v>0</v>
      </c>
      <c r="I179" s="27">
        <v>9465</v>
      </c>
      <c r="J179" s="27">
        <v>2108</v>
      </c>
      <c r="K179" s="27">
        <v>4736</v>
      </c>
      <c r="L179" s="27">
        <v>2406</v>
      </c>
      <c r="M179" s="28">
        <v>656</v>
      </c>
      <c r="N179" s="26">
        <v>19371</v>
      </c>
      <c r="O179" s="27">
        <v>0</v>
      </c>
      <c r="P179" s="27">
        <v>0</v>
      </c>
      <c r="Q179" s="26">
        <v>0</v>
      </c>
      <c r="R179" s="29">
        <v>19371</v>
      </c>
      <c r="S179" s="26">
        <v>17707</v>
      </c>
      <c r="T179" s="26">
        <v>1664</v>
      </c>
      <c r="U179" s="30">
        <v>9.3974134523069977E-2</v>
      </c>
      <c r="V179" s="6"/>
    </row>
    <row r="180" spans="1:22" ht="14.25" customHeight="1" x14ac:dyDescent="0.3">
      <c r="A180" s="23" t="s">
        <v>483</v>
      </c>
      <c r="B180" s="23" t="s">
        <v>484</v>
      </c>
      <c r="C180" s="24" t="s">
        <v>484</v>
      </c>
      <c r="D180" s="25" t="s">
        <v>27</v>
      </c>
      <c r="E180" s="26">
        <v>0</v>
      </c>
      <c r="F180" s="27">
        <v>0</v>
      </c>
      <c r="G180" s="27">
        <v>0</v>
      </c>
      <c r="H180" s="26">
        <v>0</v>
      </c>
      <c r="I180" s="27">
        <v>696474</v>
      </c>
      <c r="J180" s="27">
        <v>130006</v>
      </c>
      <c r="K180" s="27">
        <v>0</v>
      </c>
      <c r="L180" s="27">
        <v>14997</v>
      </c>
      <c r="M180" s="28">
        <v>36614</v>
      </c>
      <c r="N180" s="26">
        <v>878091</v>
      </c>
      <c r="O180" s="27">
        <v>0</v>
      </c>
      <c r="P180" s="27">
        <v>0</v>
      </c>
      <c r="Q180" s="26">
        <v>0</v>
      </c>
      <c r="R180" s="29">
        <v>878091</v>
      </c>
      <c r="S180" s="26">
        <v>751023</v>
      </c>
      <c r="T180" s="26">
        <v>127068</v>
      </c>
      <c r="U180" s="30">
        <v>0.16919322044730989</v>
      </c>
      <c r="V180" s="6"/>
    </row>
    <row r="181" spans="1:22" ht="14.25" customHeight="1" x14ac:dyDescent="0.3">
      <c r="A181" s="23" t="s">
        <v>485</v>
      </c>
      <c r="B181" s="23" t="s">
        <v>486</v>
      </c>
      <c r="C181" s="24"/>
      <c r="D181" s="25" t="s">
        <v>27</v>
      </c>
      <c r="E181" s="26">
        <v>498</v>
      </c>
      <c r="F181" s="27">
        <v>0</v>
      </c>
      <c r="G181" s="27">
        <v>0</v>
      </c>
      <c r="H181" s="26">
        <v>498</v>
      </c>
      <c r="I181" s="27">
        <v>11070</v>
      </c>
      <c r="J181" s="27">
        <v>1247</v>
      </c>
      <c r="K181" s="27">
        <v>4246</v>
      </c>
      <c r="L181" s="27">
        <v>2355</v>
      </c>
      <c r="M181" s="28">
        <v>776</v>
      </c>
      <c r="N181" s="26">
        <v>19694</v>
      </c>
      <c r="O181" s="27">
        <v>0</v>
      </c>
      <c r="P181" s="27">
        <v>0</v>
      </c>
      <c r="Q181" s="26">
        <v>0</v>
      </c>
      <c r="R181" s="29">
        <v>20192</v>
      </c>
      <c r="S181" s="26">
        <v>38714</v>
      </c>
      <c r="T181" s="26">
        <v>-18522</v>
      </c>
      <c r="U181" s="30">
        <v>-0.47843157514077589</v>
      </c>
      <c r="V181" s="6"/>
    </row>
    <row r="182" spans="1:22" ht="14.25" customHeight="1" x14ac:dyDescent="0.3">
      <c r="A182" s="23" t="s">
        <v>487</v>
      </c>
      <c r="B182" s="23" t="s">
        <v>488</v>
      </c>
      <c r="C182" s="24" t="s">
        <v>489</v>
      </c>
      <c r="D182" s="25" t="s">
        <v>102</v>
      </c>
      <c r="E182" s="26">
        <v>218879</v>
      </c>
      <c r="F182" s="27">
        <v>76554</v>
      </c>
      <c r="G182" s="27">
        <v>0</v>
      </c>
      <c r="H182" s="26">
        <v>295433</v>
      </c>
      <c r="I182" s="27">
        <v>77238</v>
      </c>
      <c r="J182" s="27">
        <v>16874</v>
      </c>
      <c r="K182" s="27">
        <v>96956</v>
      </c>
      <c r="L182" s="27">
        <v>15749</v>
      </c>
      <c r="M182" s="28">
        <v>10593</v>
      </c>
      <c r="N182" s="26">
        <v>217410</v>
      </c>
      <c r="O182" s="27">
        <v>0</v>
      </c>
      <c r="P182" s="27">
        <v>0</v>
      </c>
      <c r="Q182" s="26">
        <v>0</v>
      </c>
      <c r="R182" s="29">
        <v>512843</v>
      </c>
      <c r="S182" s="26">
        <v>628795</v>
      </c>
      <c r="T182" s="26">
        <v>-115952</v>
      </c>
      <c r="U182" s="30">
        <v>-0.18440350193624311</v>
      </c>
      <c r="V182" s="6"/>
    </row>
    <row r="183" spans="1:22" ht="14.25" customHeight="1" x14ac:dyDescent="0.3">
      <c r="A183" s="23" t="s">
        <v>490</v>
      </c>
      <c r="B183" s="23" t="s">
        <v>491</v>
      </c>
      <c r="C183" s="24" t="s">
        <v>492</v>
      </c>
      <c r="D183" s="25" t="s">
        <v>56</v>
      </c>
      <c r="E183" s="26">
        <v>33632</v>
      </c>
      <c r="F183" s="27">
        <v>0</v>
      </c>
      <c r="G183" s="27">
        <v>0</v>
      </c>
      <c r="H183" s="26">
        <v>33632</v>
      </c>
      <c r="I183" s="27">
        <v>31440</v>
      </c>
      <c r="J183" s="27">
        <v>4629</v>
      </c>
      <c r="K183" s="27">
        <v>18201</v>
      </c>
      <c r="L183" s="27">
        <v>4556</v>
      </c>
      <c r="M183" s="28">
        <v>2596</v>
      </c>
      <c r="N183" s="26">
        <v>61422</v>
      </c>
      <c r="O183" s="27">
        <v>0</v>
      </c>
      <c r="P183" s="27">
        <v>0</v>
      </c>
      <c r="Q183" s="26">
        <v>0</v>
      </c>
      <c r="R183" s="29">
        <v>95054</v>
      </c>
      <c r="S183" s="26">
        <v>80144</v>
      </c>
      <c r="T183" s="26">
        <v>14910</v>
      </c>
      <c r="U183" s="30">
        <v>0.186040127770014</v>
      </c>
      <c r="V183" s="6"/>
    </row>
    <row r="184" spans="1:22" ht="14.25" customHeight="1" x14ac:dyDescent="0.3">
      <c r="A184" s="23" t="s">
        <v>493</v>
      </c>
      <c r="B184" s="23" t="s">
        <v>494</v>
      </c>
      <c r="C184" s="24" t="s">
        <v>495</v>
      </c>
      <c r="D184" s="25" t="s">
        <v>52</v>
      </c>
      <c r="E184" s="26">
        <v>246864</v>
      </c>
      <c r="F184" s="27">
        <v>0</v>
      </c>
      <c r="G184" s="27">
        <v>0</v>
      </c>
      <c r="H184" s="26">
        <v>246864</v>
      </c>
      <c r="I184" s="27">
        <v>24018</v>
      </c>
      <c r="J184" s="27">
        <v>2018</v>
      </c>
      <c r="K184" s="27">
        <v>631</v>
      </c>
      <c r="L184" s="27">
        <v>8188</v>
      </c>
      <c r="M184" s="28">
        <v>2148</v>
      </c>
      <c r="N184" s="26">
        <v>37003</v>
      </c>
      <c r="O184" s="27">
        <v>0</v>
      </c>
      <c r="P184" s="27">
        <v>0</v>
      </c>
      <c r="Q184" s="26">
        <v>0</v>
      </c>
      <c r="R184" s="29">
        <v>283867</v>
      </c>
      <c r="S184" s="26">
        <v>211615</v>
      </c>
      <c r="T184" s="26">
        <v>72252</v>
      </c>
      <c r="U184" s="30">
        <v>0.34143137301231008</v>
      </c>
      <c r="V184" s="6"/>
    </row>
    <row r="185" spans="1:22" ht="14.25" customHeight="1" x14ac:dyDescent="0.3">
      <c r="A185" s="23" t="s">
        <v>496</v>
      </c>
      <c r="B185" s="23" t="s">
        <v>497</v>
      </c>
      <c r="C185" s="24" t="s">
        <v>498</v>
      </c>
      <c r="D185" s="25" t="s">
        <v>31</v>
      </c>
      <c r="E185" s="26">
        <v>141502</v>
      </c>
      <c r="F185" s="27">
        <v>0</v>
      </c>
      <c r="G185" s="27">
        <v>0</v>
      </c>
      <c r="H185" s="26">
        <v>141502</v>
      </c>
      <c r="I185" s="27">
        <v>4822</v>
      </c>
      <c r="J185" s="27">
        <v>65</v>
      </c>
      <c r="K185" s="27">
        <v>41832</v>
      </c>
      <c r="L185" s="27">
        <v>3704</v>
      </c>
      <c r="M185" s="28">
        <v>2029</v>
      </c>
      <c r="N185" s="26">
        <v>52452</v>
      </c>
      <c r="O185" s="27">
        <v>0</v>
      </c>
      <c r="P185" s="27">
        <v>0</v>
      </c>
      <c r="Q185" s="26">
        <v>0</v>
      </c>
      <c r="R185" s="29">
        <v>193954</v>
      </c>
      <c r="S185" s="26">
        <v>224871</v>
      </c>
      <c r="T185" s="26">
        <v>-30917</v>
      </c>
      <c r="U185" s="30">
        <v>-0.1374877151789248</v>
      </c>
      <c r="V185" s="6"/>
    </row>
    <row r="186" spans="1:22" ht="14.25" customHeight="1" x14ac:dyDescent="0.3">
      <c r="A186" s="23" t="s">
        <v>499</v>
      </c>
      <c r="B186" s="23" t="s">
        <v>500</v>
      </c>
      <c r="C186" s="24" t="s">
        <v>501</v>
      </c>
      <c r="D186" s="25" t="s">
        <v>52</v>
      </c>
      <c r="E186" s="26">
        <v>61085</v>
      </c>
      <c r="F186" s="27">
        <v>0</v>
      </c>
      <c r="G186" s="27">
        <v>0</v>
      </c>
      <c r="H186" s="26">
        <v>61085</v>
      </c>
      <c r="I186" s="27">
        <v>30933</v>
      </c>
      <c r="J186" s="27">
        <v>3927</v>
      </c>
      <c r="K186" s="27">
        <v>24863</v>
      </c>
      <c r="L186" s="27">
        <v>6723</v>
      </c>
      <c r="M186" s="28">
        <v>3551</v>
      </c>
      <c r="N186" s="26">
        <v>69997</v>
      </c>
      <c r="O186" s="27">
        <v>0</v>
      </c>
      <c r="P186" s="27">
        <v>0</v>
      </c>
      <c r="Q186" s="26">
        <v>0</v>
      </c>
      <c r="R186" s="29">
        <v>131082</v>
      </c>
      <c r="S186" s="26">
        <v>123489</v>
      </c>
      <c r="T186" s="26">
        <v>7593</v>
      </c>
      <c r="U186" s="30">
        <v>6.1487257974394478E-2</v>
      </c>
      <c r="V186" s="6"/>
    </row>
    <row r="187" spans="1:22" ht="14.25" customHeight="1" x14ac:dyDescent="0.3">
      <c r="A187" s="23" t="s">
        <v>502</v>
      </c>
      <c r="B187" s="23" t="s">
        <v>503</v>
      </c>
      <c r="C187" s="24" t="s">
        <v>503</v>
      </c>
      <c r="D187" s="25" t="s">
        <v>27</v>
      </c>
      <c r="E187" s="26">
        <v>34279</v>
      </c>
      <c r="F187" s="27">
        <v>0</v>
      </c>
      <c r="G187" s="27">
        <v>0</v>
      </c>
      <c r="H187" s="26">
        <v>34279</v>
      </c>
      <c r="I187" s="27">
        <v>10245</v>
      </c>
      <c r="J187" s="27">
        <v>170</v>
      </c>
      <c r="K187" s="27">
        <v>9708</v>
      </c>
      <c r="L187" s="27">
        <v>1000</v>
      </c>
      <c r="M187" s="28">
        <v>1223</v>
      </c>
      <c r="N187" s="26">
        <v>22346</v>
      </c>
      <c r="O187" s="27">
        <v>0</v>
      </c>
      <c r="P187" s="27">
        <v>0</v>
      </c>
      <c r="Q187" s="26">
        <v>0</v>
      </c>
      <c r="R187" s="29">
        <v>56625</v>
      </c>
      <c r="S187" s="26">
        <v>44852</v>
      </c>
      <c r="T187" s="26">
        <v>11773</v>
      </c>
      <c r="U187" s="30">
        <v>0.26248550789262459</v>
      </c>
      <c r="V187" s="6"/>
    </row>
    <row r="188" spans="1:22" ht="14.25" customHeight="1" x14ac:dyDescent="0.3">
      <c r="A188" s="23" t="s">
        <v>504</v>
      </c>
      <c r="B188" s="23" t="s">
        <v>505</v>
      </c>
      <c r="C188" s="24" t="s">
        <v>505</v>
      </c>
      <c r="D188" s="25" t="s">
        <v>31</v>
      </c>
      <c r="E188" s="26">
        <v>105910</v>
      </c>
      <c r="F188" s="27">
        <v>0</v>
      </c>
      <c r="G188" s="27">
        <v>0</v>
      </c>
      <c r="H188" s="26">
        <v>105910</v>
      </c>
      <c r="I188" s="27">
        <v>25893</v>
      </c>
      <c r="J188" s="27">
        <v>795</v>
      </c>
      <c r="K188" s="27">
        <v>7183</v>
      </c>
      <c r="L188" s="27">
        <v>5080</v>
      </c>
      <c r="M188" s="28">
        <v>1969</v>
      </c>
      <c r="N188" s="26">
        <v>40920</v>
      </c>
      <c r="O188" s="27">
        <v>0</v>
      </c>
      <c r="P188" s="27">
        <v>0</v>
      </c>
      <c r="Q188" s="26">
        <v>0</v>
      </c>
      <c r="R188" s="29">
        <v>146830</v>
      </c>
      <c r="S188" s="26">
        <v>133779</v>
      </c>
      <c r="T188" s="26">
        <v>13051</v>
      </c>
      <c r="U188" s="30">
        <v>9.7556417673924908E-2</v>
      </c>
      <c r="V188" s="6"/>
    </row>
    <row r="189" spans="1:22" ht="14.25" customHeight="1" x14ac:dyDescent="0.3">
      <c r="A189" s="23" t="s">
        <v>506</v>
      </c>
      <c r="B189" s="23" t="s">
        <v>507</v>
      </c>
      <c r="C189" s="24" t="s">
        <v>508</v>
      </c>
      <c r="D189" s="25" t="s">
        <v>48</v>
      </c>
      <c r="E189" s="26">
        <v>0</v>
      </c>
      <c r="F189" s="27">
        <v>0</v>
      </c>
      <c r="G189" s="27">
        <v>0</v>
      </c>
      <c r="H189" s="26">
        <v>0</v>
      </c>
      <c r="I189" s="27">
        <v>80213</v>
      </c>
      <c r="J189" s="27">
        <v>8953</v>
      </c>
      <c r="K189" s="27">
        <v>66963</v>
      </c>
      <c r="L189" s="27">
        <v>32816</v>
      </c>
      <c r="M189" s="28">
        <v>1343</v>
      </c>
      <c r="N189" s="26">
        <v>190288</v>
      </c>
      <c r="O189" s="27">
        <v>0</v>
      </c>
      <c r="P189" s="27">
        <v>0</v>
      </c>
      <c r="Q189" s="26">
        <v>0</v>
      </c>
      <c r="R189" s="29">
        <v>190288</v>
      </c>
      <c r="S189" s="26">
        <v>20534</v>
      </c>
      <c r="T189" s="26">
        <v>169754</v>
      </c>
      <c r="U189" s="30">
        <v>8.2669718515632606</v>
      </c>
      <c r="V189" s="6"/>
    </row>
    <row r="190" spans="1:22" ht="14.25" customHeight="1" x14ac:dyDescent="0.3">
      <c r="A190" s="23" t="s">
        <v>509</v>
      </c>
      <c r="B190" s="23" t="s">
        <v>510</v>
      </c>
      <c r="C190" s="24" t="s">
        <v>510</v>
      </c>
      <c r="D190" s="25" t="s">
        <v>31</v>
      </c>
      <c r="E190" s="26">
        <v>28234</v>
      </c>
      <c r="F190" s="27">
        <v>0</v>
      </c>
      <c r="G190" s="27">
        <v>0</v>
      </c>
      <c r="H190" s="26">
        <v>28234</v>
      </c>
      <c r="I190" s="27">
        <v>5285</v>
      </c>
      <c r="J190" s="27">
        <v>1394</v>
      </c>
      <c r="K190" s="27">
        <v>24673</v>
      </c>
      <c r="L190" s="27">
        <v>1178</v>
      </c>
      <c r="M190" s="28">
        <v>1880</v>
      </c>
      <c r="N190" s="26">
        <v>34410</v>
      </c>
      <c r="O190" s="27">
        <v>0</v>
      </c>
      <c r="P190" s="27">
        <v>0</v>
      </c>
      <c r="Q190" s="26">
        <v>0</v>
      </c>
      <c r="R190" s="29">
        <v>62644</v>
      </c>
      <c r="S190" s="26">
        <v>54576</v>
      </c>
      <c r="T190" s="26">
        <v>8068</v>
      </c>
      <c r="U190" s="30">
        <v>0.1478305482263266</v>
      </c>
      <c r="V190" s="6"/>
    </row>
    <row r="191" spans="1:22" ht="14.25" customHeight="1" x14ac:dyDescent="0.3">
      <c r="A191" s="23" t="s">
        <v>511</v>
      </c>
      <c r="B191" s="23" t="s">
        <v>512</v>
      </c>
      <c r="C191" s="24" t="s">
        <v>512</v>
      </c>
      <c r="D191" s="25" t="s">
        <v>52</v>
      </c>
      <c r="E191" s="26">
        <v>5348</v>
      </c>
      <c r="F191" s="27">
        <v>0</v>
      </c>
      <c r="G191" s="27">
        <v>0</v>
      </c>
      <c r="H191" s="26">
        <v>5348</v>
      </c>
      <c r="I191" s="27">
        <v>51932</v>
      </c>
      <c r="J191" s="27">
        <v>11322</v>
      </c>
      <c r="K191" s="27">
        <v>11161</v>
      </c>
      <c r="L191" s="27">
        <v>6309</v>
      </c>
      <c r="M191" s="28">
        <v>3223</v>
      </c>
      <c r="N191" s="26">
        <v>83947</v>
      </c>
      <c r="O191" s="27">
        <v>0</v>
      </c>
      <c r="P191" s="27">
        <v>0</v>
      </c>
      <c r="Q191" s="26">
        <v>0</v>
      </c>
      <c r="R191" s="29">
        <v>89295</v>
      </c>
      <c r="S191" s="26">
        <v>88929</v>
      </c>
      <c r="T191" s="26">
        <v>366</v>
      </c>
      <c r="U191" s="30">
        <v>4.115642816179199E-3</v>
      </c>
      <c r="V191" s="6"/>
    </row>
    <row r="192" spans="1:22" ht="14.25" customHeight="1" x14ac:dyDescent="0.3">
      <c r="A192" s="23" t="s">
        <v>513</v>
      </c>
      <c r="B192" s="23" t="s">
        <v>514</v>
      </c>
      <c r="C192" s="24" t="s">
        <v>514</v>
      </c>
      <c r="D192" s="25" t="s">
        <v>119</v>
      </c>
      <c r="E192" s="26">
        <v>8404</v>
      </c>
      <c r="F192" s="27">
        <v>0</v>
      </c>
      <c r="G192" s="27">
        <v>0</v>
      </c>
      <c r="H192" s="26">
        <v>8404</v>
      </c>
      <c r="I192" s="27">
        <v>17495</v>
      </c>
      <c r="J192" s="27">
        <v>2830</v>
      </c>
      <c r="K192" s="27">
        <v>7988</v>
      </c>
      <c r="L192" s="27">
        <v>3119</v>
      </c>
      <c r="M192" s="28">
        <v>2477</v>
      </c>
      <c r="N192" s="26">
        <v>33909</v>
      </c>
      <c r="O192" s="27">
        <v>0</v>
      </c>
      <c r="P192" s="27">
        <v>0</v>
      </c>
      <c r="Q192" s="26">
        <v>0</v>
      </c>
      <c r="R192" s="29">
        <v>42313</v>
      </c>
      <c r="S192" s="26">
        <v>46076</v>
      </c>
      <c r="T192" s="26">
        <v>-3763</v>
      </c>
      <c r="U192" s="30">
        <v>-8.1669415747894783E-2</v>
      </c>
      <c r="V192" s="6"/>
    </row>
    <row r="193" spans="1:22" ht="14.25" customHeight="1" x14ac:dyDescent="0.3">
      <c r="A193" s="23" t="s">
        <v>515</v>
      </c>
      <c r="B193" s="23" t="s">
        <v>516</v>
      </c>
      <c r="C193" s="24" t="s">
        <v>517</v>
      </c>
      <c r="D193" s="25" t="s">
        <v>27</v>
      </c>
      <c r="E193" s="26">
        <v>55006</v>
      </c>
      <c r="F193" s="27">
        <v>0</v>
      </c>
      <c r="G193" s="27">
        <v>0</v>
      </c>
      <c r="H193" s="26">
        <v>55006</v>
      </c>
      <c r="I193" s="27">
        <v>7805</v>
      </c>
      <c r="J193" s="27">
        <v>598</v>
      </c>
      <c r="K193" s="27">
        <v>220007</v>
      </c>
      <c r="L193" s="27">
        <v>22181</v>
      </c>
      <c r="M193" s="28">
        <v>5998</v>
      </c>
      <c r="N193" s="26">
        <v>256589</v>
      </c>
      <c r="O193" s="27">
        <v>0</v>
      </c>
      <c r="P193" s="27">
        <v>0</v>
      </c>
      <c r="Q193" s="26">
        <v>0</v>
      </c>
      <c r="R193" s="29">
        <v>311595</v>
      </c>
      <c r="S193" s="26">
        <v>321009</v>
      </c>
      <c r="T193" s="26">
        <v>-9414</v>
      </c>
      <c r="U193" s="30">
        <v>-2.9326280571572761E-2</v>
      </c>
      <c r="V193" s="6"/>
    </row>
    <row r="194" spans="1:22" ht="14.25" customHeight="1" x14ac:dyDescent="0.3">
      <c r="A194" s="23" t="s">
        <v>518</v>
      </c>
      <c r="B194" s="23" t="s">
        <v>519</v>
      </c>
      <c r="C194" s="24"/>
      <c r="D194" s="25" t="s">
        <v>39</v>
      </c>
      <c r="E194" s="26">
        <v>0</v>
      </c>
      <c r="F194" s="27">
        <v>0</v>
      </c>
      <c r="G194" s="27">
        <v>0</v>
      </c>
      <c r="H194" s="26">
        <v>0</v>
      </c>
      <c r="I194" s="27">
        <v>18604</v>
      </c>
      <c r="J194" s="27">
        <v>735</v>
      </c>
      <c r="K194" s="27">
        <v>0</v>
      </c>
      <c r="L194" s="27">
        <v>17119</v>
      </c>
      <c r="M194" s="28">
        <v>2745</v>
      </c>
      <c r="N194" s="26">
        <v>39203</v>
      </c>
      <c r="O194" s="27">
        <v>0</v>
      </c>
      <c r="P194" s="27">
        <v>100000</v>
      </c>
      <c r="Q194" s="26">
        <v>100000</v>
      </c>
      <c r="R194" s="29">
        <v>139203</v>
      </c>
      <c r="S194" s="26">
        <v>311655</v>
      </c>
      <c r="T194" s="26">
        <v>-172452</v>
      </c>
      <c r="U194" s="30">
        <v>-0.55334263849448906</v>
      </c>
      <c r="V194" s="6"/>
    </row>
    <row r="195" spans="1:22" ht="14.25" customHeight="1" x14ac:dyDescent="0.3">
      <c r="A195" s="23" t="s">
        <v>520</v>
      </c>
      <c r="B195" s="23" t="s">
        <v>521</v>
      </c>
      <c r="C195" s="24" t="s">
        <v>521</v>
      </c>
      <c r="D195" s="25" t="s">
        <v>48</v>
      </c>
      <c r="E195" s="26">
        <v>24469</v>
      </c>
      <c r="F195" s="27">
        <v>0</v>
      </c>
      <c r="G195" s="27">
        <v>0</v>
      </c>
      <c r="H195" s="26">
        <v>24469</v>
      </c>
      <c r="I195" s="27">
        <v>249538</v>
      </c>
      <c r="J195" s="27">
        <v>37877</v>
      </c>
      <c r="K195" s="27">
        <v>6640</v>
      </c>
      <c r="L195" s="27">
        <v>149350</v>
      </c>
      <c r="M195" s="28">
        <v>24797</v>
      </c>
      <c r="N195" s="26">
        <v>468202</v>
      </c>
      <c r="O195" s="27">
        <v>0</v>
      </c>
      <c r="P195" s="27">
        <v>0</v>
      </c>
      <c r="Q195" s="26">
        <v>0</v>
      </c>
      <c r="R195" s="29">
        <v>492671</v>
      </c>
      <c r="S195" s="26">
        <v>825178</v>
      </c>
      <c r="T195" s="26">
        <v>-332507</v>
      </c>
      <c r="U195" s="30">
        <v>-0.40295184796492389</v>
      </c>
      <c r="V195" s="6"/>
    </row>
    <row r="196" spans="1:22" ht="14.25" customHeight="1" x14ac:dyDescent="0.3">
      <c r="A196" s="23" t="s">
        <v>522</v>
      </c>
      <c r="B196" s="23" t="s">
        <v>523</v>
      </c>
      <c r="C196" s="24" t="s">
        <v>523</v>
      </c>
      <c r="D196" s="25" t="s">
        <v>119</v>
      </c>
      <c r="E196" s="26">
        <v>119280</v>
      </c>
      <c r="F196" s="27">
        <v>0</v>
      </c>
      <c r="G196" s="27">
        <v>0</v>
      </c>
      <c r="H196" s="26">
        <v>119280</v>
      </c>
      <c r="I196" s="27">
        <v>41798</v>
      </c>
      <c r="J196" s="27">
        <v>6413</v>
      </c>
      <c r="K196" s="27">
        <v>43766</v>
      </c>
      <c r="L196" s="27">
        <v>11616</v>
      </c>
      <c r="M196" s="28">
        <v>4774</v>
      </c>
      <c r="N196" s="26">
        <v>108367</v>
      </c>
      <c r="O196" s="27">
        <v>0</v>
      </c>
      <c r="P196" s="27">
        <v>0</v>
      </c>
      <c r="Q196" s="26">
        <v>0</v>
      </c>
      <c r="R196" s="29">
        <v>227647</v>
      </c>
      <c r="S196" s="26">
        <v>276388</v>
      </c>
      <c r="T196" s="26">
        <v>-48741</v>
      </c>
      <c r="U196" s="30">
        <v>-0.17634991388917029</v>
      </c>
      <c r="V196" s="6"/>
    </row>
    <row r="197" spans="1:22" ht="14.25" customHeight="1" x14ac:dyDescent="0.3">
      <c r="A197" s="23" t="s">
        <v>524</v>
      </c>
      <c r="B197" s="23" t="s">
        <v>525</v>
      </c>
      <c r="C197" s="24" t="s">
        <v>525</v>
      </c>
      <c r="D197" s="25" t="s">
        <v>119</v>
      </c>
      <c r="E197" s="26">
        <v>6626738</v>
      </c>
      <c r="F197" s="27">
        <v>216061</v>
      </c>
      <c r="G197" s="27">
        <v>340222</v>
      </c>
      <c r="H197" s="26">
        <v>7183021</v>
      </c>
      <c r="I197" s="27">
        <v>3058688</v>
      </c>
      <c r="J197" s="27">
        <v>471550</v>
      </c>
      <c r="K197" s="27">
        <v>610265</v>
      </c>
      <c r="L197" s="27">
        <v>1088887</v>
      </c>
      <c r="M197" s="28">
        <v>277154</v>
      </c>
      <c r="N197" s="26">
        <v>5506544</v>
      </c>
      <c r="O197" s="27">
        <v>0</v>
      </c>
      <c r="P197" s="27">
        <v>0</v>
      </c>
      <c r="Q197" s="26">
        <v>0</v>
      </c>
      <c r="R197" s="29">
        <v>12689565</v>
      </c>
      <c r="S197" s="26">
        <v>13191539</v>
      </c>
      <c r="T197" s="26">
        <v>-501974</v>
      </c>
      <c r="U197" s="30">
        <v>-3.8052724553215511E-2</v>
      </c>
      <c r="V197" s="6"/>
    </row>
    <row r="198" spans="1:22" ht="14.25" customHeight="1" x14ac:dyDescent="0.3">
      <c r="A198" s="23" t="s">
        <v>526</v>
      </c>
      <c r="B198" s="23" t="s">
        <v>527</v>
      </c>
      <c r="C198" s="24" t="s">
        <v>528</v>
      </c>
      <c r="D198" s="25" t="s">
        <v>27</v>
      </c>
      <c r="E198" s="26">
        <v>0</v>
      </c>
      <c r="F198" s="27">
        <v>0</v>
      </c>
      <c r="G198" s="27">
        <v>0</v>
      </c>
      <c r="H198" s="26">
        <v>0</v>
      </c>
      <c r="I198" s="27">
        <v>220703</v>
      </c>
      <c r="J198" s="27">
        <v>42450</v>
      </c>
      <c r="K198" s="27">
        <v>0</v>
      </c>
      <c r="L198" s="27">
        <v>1000</v>
      </c>
      <c r="M198" s="28">
        <v>20888</v>
      </c>
      <c r="N198" s="26">
        <v>285041</v>
      </c>
      <c r="O198" s="27">
        <v>0</v>
      </c>
      <c r="P198" s="27">
        <v>0</v>
      </c>
      <c r="Q198" s="26">
        <v>0</v>
      </c>
      <c r="R198" s="29">
        <v>285041</v>
      </c>
      <c r="S198" s="26">
        <v>101412</v>
      </c>
      <c r="T198" s="26">
        <v>183629</v>
      </c>
      <c r="U198" s="30">
        <v>1.8107225969313301</v>
      </c>
      <c r="V198" s="6"/>
    </row>
    <row r="199" spans="1:22" ht="14.25" customHeight="1" x14ac:dyDescent="0.3">
      <c r="A199" s="23" t="s">
        <v>529</v>
      </c>
      <c r="B199" s="23" t="s">
        <v>530</v>
      </c>
      <c r="C199" s="24" t="s">
        <v>530</v>
      </c>
      <c r="D199" s="25" t="s">
        <v>48</v>
      </c>
      <c r="E199" s="26">
        <v>57780</v>
      </c>
      <c r="F199" s="27">
        <v>0</v>
      </c>
      <c r="G199" s="27">
        <v>0</v>
      </c>
      <c r="H199" s="26">
        <v>57780</v>
      </c>
      <c r="I199" s="27">
        <v>3767</v>
      </c>
      <c r="J199" s="27">
        <v>446</v>
      </c>
      <c r="K199" s="27">
        <v>43466</v>
      </c>
      <c r="L199" s="27">
        <v>1000</v>
      </c>
      <c r="M199" s="28">
        <v>2148</v>
      </c>
      <c r="N199" s="26">
        <v>50827</v>
      </c>
      <c r="O199" s="27">
        <v>0</v>
      </c>
      <c r="P199" s="27">
        <v>0</v>
      </c>
      <c r="Q199" s="26">
        <v>0</v>
      </c>
      <c r="R199" s="29">
        <v>108607</v>
      </c>
      <c r="S199" s="26">
        <v>109655</v>
      </c>
      <c r="T199" s="26">
        <v>-1048</v>
      </c>
      <c r="U199" s="30">
        <v>-9.5572477315215912E-3</v>
      </c>
      <c r="V199" s="6"/>
    </row>
    <row r="200" spans="1:22" ht="14.25" customHeight="1" x14ac:dyDescent="0.3">
      <c r="A200" s="23" t="s">
        <v>531</v>
      </c>
      <c r="B200" s="23" t="s">
        <v>532</v>
      </c>
      <c r="C200" s="24" t="s">
        <v>532</v>
      </c>
      <c r="D200" s="25" t="s">
        <v>31</v>
      </c>
      <c r="E200" s="26">
        <v>2874237</v>
      </c>
      <c r="F200" s="27">
        <v>223094</v>
      </c>
      <c r="G200" s="27">
        <v>0</v>
      </c>
      <c r="H200" s="26">
        <v>3097331</v>
      </c>
      <c r="I200" s="27">
        <v>1037837</v>
      </c>
      <c r="J200" s="27">
        <v>90677</v>
      </c>
      <c r="K200" s="27">
        <v>129864</v>
      </c>
      <c r="L200" s="27">
        <v>470308</v>
      </c>
      <c r="M200" s="28">
        <v>98961</v>
      </c>
      <c r="N200" s="26">
        <v>1827647</v>
      </c>
      <c r="O200" s="27">
        <v>0</v>
      </c>
      <c r="P200" s="27">
        <v>0</v>
      </c>
      <c r="Q200" s="26">
        <v>0</v>
      </c>
      <c r="R200" s="29">
        <v>4924978</v>
      </c>
      <c r="S200" s="26">
        <v>6085635</v>
      </c>
      <c r="T200" s="26">
        <v>-1160657</v>
      </c>
      <c r="U200" s="30">
        <v>-0.19072077112741731</v>
      </c>
      <c r="V200" s="6"/>
    </row>
    <row r="201" spans="1:22" ht="14.25" customHeight="1" x14ac:dyDescent="0.3">
      <c r="A201" s="23" t="s">
        <v>533</v>
      </c>
      <c r="B201" s="23" t="s">
        <v>534</v>
      </c>
      <c r="C201" s="24" t="s">
        <v>534</v>
      </c>
      <c r="D201" s="25" t="s">
        <v>31</v>
      </c>
      <c r="E201" s="26">
        <v>0</v>
      </c>
      <c r="F201" s="27">
        <v>0</v>
      </c>
      <c r="G201" s="27">
        <v>0</v>
      </c>
      <c r="H201" s="26">
        <v>0</v>
      </c>
      <c r="I201" s="27">
        <v>8617</v>
      </c>
      <c r="J201" s="27">
        <v>238</v>
      </c>
      <c r="K201" s="27">
        <v>0</v>
      </c>
      <c r="L201" s="27">
        <v>2585</v>
      </c>
      <c r="M201" s="28">
        <v>2148</v>
      </c>
      <c r="N201" s="26">
        <v>13588</v>
      </c>
      <c r="O201" s="27">
        <v>0</v>
      </c>
      <c r="P201" s="27">
        <v>0</v>
      </c>
      <c r="Q201" s="26">
        <v>0</v>
      </c>
      <c r="R201" s="29">
        <v>13588</v>
      </c>
      <c r="S201" s="26">
        <v>22418</v>
      </c>
      <c r="T201" s="26">
        <v>-8830</v>
      </c>
      <c r="U201" s="30">
        <v>-0.39387991792309751</v>
      </c>
      <c r="V201" s="6"/>
    </row>
    <row r="202" spans="1:22" ht="14.25" customHeight="1" x14ac:dyDescent="0.3">
      <c r="A202" s="23" t="s">
        <v>535</v>
      </c>
      <c r="B202" s="23" t="s">
        <v>536</v>
      </c>
      <c r="C202" s="24" t="s">
        <v>536</v>
      </c>
      <c r="D202" s="25" t="s">
        <v>31</v>
      </c>
      <c r="E202" s="26">
        <v>124163</v>
      </c>
      <c r="F202" s="27">
        <v>0</v>
      </c>
      <c r="G202" s="27">
        <v>0</v>
      </c>
      <c r="H202" s="26">
        <v>124163</v>
      </c>
      <c r="I202" s="27">
        <v>47456</v>
      </c>
      <c r="J202" s="27">
        <v>4855</v>
      </c>
      <c r="K202" s="27">
        <v>1302</v>
      </c>
      <c r="L202" s="27">
        <v>11108</v>
      </c>
      <c r="M202" s="28">
        <v>2268</v>
      </c>
      <c r="N202" s="26">
        <v>66989</v>
      </c>
      <c r="O202" s="27">
        <v>0</v>
      </c>
      <c r="P202" s="27">
        <v>0</v>
      </c>
      <c r="Q202" s="26">
        <v>0</v>
      </c>
      <c r="R202" s="29">
        <v>191152</v>
      </c>
      <c r="S202" s="26">
        <v>178018</v>
      </c>
      <c r="T202" s="26">
        <v>13134</v>
      </c>
      <c r="U202" s="30">
        <v>7.3779056050511743E-2</v>
      </c>
      <c r="V202" s="6"/>
    </row>
    <row r="203" spans="1:22" ht="14.25" customHeight="1" x14ac:dyDescent="0.3">
      <c r="A203" s="23" t="s">
        <v>537</v>
      </c>
      <c r="B203" s="23" t="s">
        <v>538</v>
      </c>
      <c r="C203" s="24" t="s">
        <v>539</v>
      </c>
      <c r="D203" s="25" t="s">
        <v>65</v>
      </c>
      <c r="E203" s="26">
        <v>604970</v>
      </c>
      <c r="F203" s="27">
        <v>0</v>
      </c>
      <c r="G203" s="27">
        <v>0</v>
      </c>
      <c r="H203" s="26">
        <v>604970</v>
      </c>
      <c r="I203" s="27">
        <v>111626</v>
      </c>
      <c r="J203" s="27">
        <v>9075</v>
      </c>
      <c r="K203" s="27">
        <v>44011</v>
      </c>
      <c r="L203" s="27">
        <v>38000</v>
      </c>
      <c r="M203" s="28">
        <v>10653</v>
      </c>
      <c r="N203" s="26">
        <v>213365</v>
      </c>
      <c r="O203" s="27">
        <v>0</v>
      </c>
      <c r="P203" s="27">
        <v>0</v>
      </c>
      <c r="Q203" s="26">
        <v>0</v>
      </c>
      <c r="R203" s="29">
        <v>818335</v>
      </c>
      <c r="S203" s="26">
        <v>751448</v>
      </c>
      <c r="T203" s="26">
        <v>66887</v>
      </c>
      <c r="U203" s="30">
        <v>8.9010816450373148E-2</v>
      </c>
      <c r="V203" s="6"/>
    </row>
    <row r="204" spans="1:22" ht="14.25" customHeight="1" x14ac:dyDescent="0.3">
      <c r="A204" s="23" t="s">
        <v>540</v>
      </c>
      <c r="B204" s="23" t="s">
        <v>541</v>
      </c>
      <c r="C204" s="24" t="s">
        <v>542</v>
      </c>
      <c r="D204" s="25" t="s">
        <v>65</v>
      </c>
      <c r="E204" s="26">
        <v>24514</v>
      </c>
      <c r="F204" s="27">
        <v>0</v>
      </c>
      <c r="G204" s="27">
        <v>0</v>
      </c>
      <c r="H204" s="26">
        <v>24514</v>
      </c>
      <c r="I204" s="27">
        <v>15431</v>
      </c>
      <c r="J204" s="27">
        <v>2242</v>
      </c>
      <c r="K204" s="27">
        <v>24436</v>
      </c>
      <c r="L204" s="27">
        <v>4845</v>
      </c>
      <c r="M204" s="28">
        <v>3133</v>
      </c>
      <c r="N204" s="26">
        <v>50087</v>
      </c>
      <c r="O204" s="27">
        <v>0</v>
      </c>
      <c r="P204" s="27">
        <v>0</v>
      </c>
      <c r="Q204" s="26">
        <v>0</v>
      </c>
      <c r="R204" s="29">
        <v>74601</v>
      </c>
      <c r="S204" s="26">
        <v>81420</v>
      </c>
      <c r="T204" s="26">
        <v>-6819</v>
      </c>
      <c r="U204" s="30">
        <v>-8.375092114959469E-2</v>
      </c>
      <c r="V204" s="6"/>
    </row>
    <row r="205" spans="1:22" ht="14.25" customHeight="1" x14ac:dyDescent="0.3">
      <c r="A205" s="23" t="s">
        <v>543</v>
      </c>
      <c r="B205" s="23" t="s">
        <v>544</v>
      </c>
      <c r="C205" s="24" t="s">
        <v>544</v>
      </c>
      <c r="D205" s="25" t="s">
        <v>27</v>
      </c>
      <c r="E205" s="26">
        <v>24937631</v>
      </c>
      <c r="F205" s="27">
        <v>0</v>
      </c>
      <c r="G205" s="27">
        <v>515033</v>
      </c>
      <c r="H205" s="26">
        <v>25452664</v>
      </c>
      <c r="I205" s="27">
        <v>459357</v>
      </c>
      <c r="J205" s="27">
        <v>3855</v>
      </c>
      <c r="K205" s="27">
        <v>60649</v>
      </c>
      <c r="L205" s="27">
        <v>414306</v>
      </c>
      <c r="M205" s="28">
        <v>140367</v>
      </c>
      <c r="N205" s="26">
        <v>1078534</v>
      </c>
      <c r="O205" s="27">
        <v>0</v>
      </c>
      <c r="P205" s="27">
        <v>0</v>
      </c>
      <c r="Q205" s="26">
        <v>0</v>
      </c>
      <c r="R205" s="29">
        <v>26531198</v>
      </c>
      <c r="S205" s="26">
        <v>26685881</v>
      </c>
      <c r="T205" s="26">
        <v>-154683</v>
      </c>
      <c r="U205" s="30">
        <v>-5.7964359505312943E-3</v>
      </c>
      <c r="V205" s="6"/>
    </row>
    <row r="206" spans="1:22" ht="14.25" customHeight="1" x14ac:dyDescent="0.3">
      <c r="A206" s="23" t="s">
        <v>545</v>
      </c>
      <c r="B206" s="23" t="s">
        <v>546</v>
      </c>
      <c r="C206" s="24" t="s">
        <v>547</v>
      </c>
      <c r="D206" s="25" t="s">
        <v>39</v>
      </c>
      <c r="E206" s="26">
        <v>41786</v>
      </c>
      <c r="F206" s="27">
        <v>0</v>
      </c>
      <c r="G206" s="27">
        <v>0</v>
      </c>
      <c r="H206" s="26">
        <v>41786</v>
      </c>
      <c r="I206" s="27">
        <v>32150</v>
      </c>
      <c r="J206" s="27">
        <v>10416</v>
      </c>
      <c r="K206" s="27">
        <v>40459</v>
      </c>
      <c r="L206" s="27">
        <v>10762</v>
      </c>
      <c r="M206" s="28">
        <v>4476</v>
      </c>
      <c r="N206" s="26">
        <v>98263</v>
      </c>
      <c r="O206" s="27">
        <v>0</v>
      </c>
      <c r="P206" s="27">
        <v>0</v>
      </c>
      <c r="Q206" s="26">
        <v>0</v>
      </c>
      <c r="R206" s="29">
        <v>140049</v>
      </c>
      <c r="S206" s="26">
        <v>124786</v>
      </c>
      <c r="T206" s="26">
        <v>15263</v>
      </c>
      <c r="U206" s="30">
        <v>0.1223134005417274</v>
      </c>
      <c r="V206" s="6"/>
    </row>
    <row r="207" spans="1:22" ht="14.25" customHeight="1" x14ac:dyDescent="0.3">
      <c r="A207" s="23" t="s">
        <v>548</v>
      </c>
      <c r="B207" s="23" t="s">
        <v>549</v>
      </c>
      <c r="C207" s="24" t="s">
        <v>550</v>
      </c>
      <c r="D207" s="25" t="s">
        <v>27</v>
      </c>
      <c r="E207" s="26">
        <v>75335</v>
      </c>
      <c r="F207" s="27">
        <v>0</v>
      </c>
      <c r="G207" s="27">
        <v>0</v>
      </c>
      <c r="H207" s="26">
        <v>75335</v>
      </c>
      <c r="I207" s="27">
        <v>1473481</v>
      </c>
      <c r="J207" s="27">
        <v>172443</v>
      </c>
      <c r="K207" s="27">
        <v>219857</v>
      </c>
      <c r="L207" s="27">
        <v>52835</v>
      </c>
      <c r="M207" s="28">
        <v>85909</v>
      </c>
      <c r="N207" s="26">
        <v>2004525</v>
      </c>
      <c r="O207" s="27">
        <v>0</v>
      </c>
      <c r="P207" s="27">
        <v>0</v>
      </c>
      <c r="Q207" s="26">
        <v>0</v>
      </c>
      <c r="R207" s="29">
        <v>2079860</v>
      </c>
      <c r="S207" s="26">
        <v>1552365</v>
      </c>
      <c r="T207" s="26">
        <v>527495</v>
      </c>
      <c r="U207" s="30">
        <v>0.33980088445694151</v>
      </c>
      <c r="V207" s="6"/>
    </row>
    <row r="208" spans="1:22" ht="14.25" customHeight="1" x14ac:dyDescent="0.3">
      <c r="A208" s="23" t="s">
        <v>551</v>
      </c>
      <c r="B208" s="23" t="s">
        <v>552</v>
      </c>
      <c r="C208" s="24" t="s">
        <v>553</v>
      </c>
      <c r="D208" s="25" t="s">
        <v>27</v>
      </c>
      <c r="E208" s="26">
        <v>0</v>
      </c>
      <c r="F208" s="27">
        <v>0</v>
      </c>
      <c r="G208" s="27">
        <v>0</v>
      </c>
      <c r="H208" s="26">
        <v>0</v>
      </c>
      <c r="I208" s="27">
        <v>11617</v>
      </c>
      <c r="J208" s="27">
        <v>420</v>
      </c>
      <c r="K208" s="27">
        <v>0</v>
      </c>
      <c r="L208" s="27">
        <v>5001</v>
      </c>
      <c r="M208" s="28">
        <v>985</v>
      </c>
      <c r="N208" s="26">
        <v>18023</v>
      </c>
      <c r="O208" s="27">
        <v>0</v>
      </c>
      <c r="P208" s="27">
        <v>236000</v>
      </c>
      <c r="Q208" s="26">
        <v>236000</v>
      </c>
      <c r="R208" s="29">
        <v>254023</v>
      </c>
      <c r="S208" s="26">
        <v>271401</v>
      </c>
      <c r="T208" s="26">
        <v>-17378</v>
      </c>
      <c r="U208" s="30">
        <v>-6.4030714698914151E-2</v>
      </c>
      <c r="V208" s="6"/>
    </row>
    <row r="209" spans="1:22" ht="14.25" customHeight="1" x14ac:dyDescent="0.3">
      <c r="A209" s="23" t="s">
        <v>554</v>
      </c>
      <c r="B209" s="23" t="s">
        <v>555</v>
      </c>
      <c r="C209" s="24" t="s">
        <v>555</v>
      </c>
      <c r="D209" s="25" t="s">
        <v>27</v>
      </c>
      <c r="E209" s="26">
        <v>81314</v>
      </c>
      <c r="F209" s="27">
        <v>0</v>
      </c>
      <c r="G209" s="27">
        <v>0</v>
      </c>
      <c r="H209" s="26">
        <v>81314</v>
      </c>
      <c r="I209" s="27">
        <v>811585</v>
      </c>
      <c r="J209" s="27">
        <v>63912</v>
      </c>
      <c r="K209" s="27">
        <v>0</v>
      </c>
      <c r="L209" s="27">
        <v>310493</v>
      </c>
      <c r="M209" s="28">
        <v>50072</v>
      </c>
      <c r="N209" s="26">
        <v>1236062</v>
      </c>
      <c r="O209" s="27">
        <v>0</v>
      </c>
      <c r="P209" s="27">
        <v>0</v>
      </c>
      <c r="Q209" s="26">
        <v>0</v>
      </c>
      <c r="R209" s="29">
        <v>1317376</v>
      </c>
      <c r="S209" s="26">
        <v>1360666</v>
      </c>
      <c r="T209" s="26">
        <v>-43290</v>
      </c>
      <c r="U209" s="30">
        <v>-3.1815302212298967E-2</v>
      </c>
      <c r="V209" s="6"/>
    </row>
    <row r="210" spans="1:22" ht="14.25" customHeight="1" x14ac:dyDescent="0.3">
      <c r="A210" s="23" t="s">
        <v>556</v>
      </c>
      <c r="B210" s="23" t="s">
        <v>557</v>
      </c>
      <c r="C210" s="24" t="s">
        <v>558</v>
      </c>
      <c r="D210" s="25" t="s">
        <v>65</v>
      </c>
      <c r="E210" s="26">
        <v>490390</v>
      </c>
      <c r="F210" s="27">
        <v>0</v>
      </c>
      <c r="G210" s="27">
        <v>0</v>
      </c>
      <c r="H210" s="26">
        <v>490390</v>
      </c>
      <c r="I210" s="27">
        <v>61897</v>
      </c>
      <c r="J210" s="27">
        <v>8355</v>
      </c>
      <c r="K210" s="27">
        <v>7822</v>
      </c>
      <c r="L210" s="27">
        <v>28005</v>
      </c>
      <c r="M210" s="28">
        <v>4924</v>
      </c>
      <c r="N210" s="26">
        <v>111003</v>
      </c>
      <c r="O210" s="27">
        <v>0</v>
      </c>
      <c r="P210" s="27">
        <v>0</v>
      </c>
      <c r="Q210" s="26">
        <v>0</v>
      </c>
      <c r="R210" s="29">
        <v>601393</v>
      </c>
      <c r="S210" s="26">
        <v>576855</v>
      </c>
      <c r="T210" s="26">
        <v>24538</v>
      </c>
      <c r="U210" s="30">
        <v>4.2537552764559547E-2</v>
      </c>
      <c r="V210" s="6"/>
    </row>
    <row r="211" spans="1:22" ht="14.25" customHeight="1" x14ac:dyDescent="0.3">
      <c r="A211" s="23" t="s">
        <v>559</v>
      </c>
      <c r="B211" s="23" t="s">
        <v>560</v>
      </c>
      <c r="C211" s="24" t="s">
        <v>561</v>
      </c>
      <c r="D211" s="25" t="s">
        <v>65</v>
      </c>
      <c r="E211" s="26">
        <v>62862</v>
      </c>
      <c r="F211" s="27">
        <v>0</v>
      </c>
      <c r="G211" s="27">
        <v>0</v>
      </c>
      <c r="H211" s="26">
        <v>62862</v>
      </c>
      <c r="I211" s="27">
        <v>17712</v>
      </c>
      <c r="J211" s="27">
        <v>1384</v>
      </c>
      <c r="K211" s="27">
        <v>96688</v>
      </c>
      <c r="L211" s="27">
        <v>8677</v>
      </c>
      <c r="M211" s="28">
        <v>4774</v>
      </c>
      <c r="N211" s="26">
        <v>129235</v>
      </c>
      <c r="O211" s="27">
        <v>0</v>
      </c>
      <c r="P211" s="27">
        <v>0</v>
      </c>
      <c r="Q211" s="26">
        <v>0</v>
      </c>
      <c r="R211" s="29">
        <v>192097</v>
      </c>
      <c r="S211" s="26">
        <v>210961</v>
      </c>
      <c r="T211" s="26">
        <v>-18864</v>
      </c>
      <c r="U211" s="30">
        <v>-8.9419371352998892E-2</v>
      </c>
      <c r="V211" s="6"/>
    </row>
    <row r="212" spans="1:22" ht="14.25" customHeight="1" x14ac:dyDescent="0.3">
      <c r="A212" s="23" t="s">
        <v>562</v>
      </c>
      <c r="B212" s="23" t="s">
        <v>563</v>
      </c>
      <c r="C212" s="24" t="s">
        <v>564</v>
      </c>
      <c r="D212" s="25" t="s">
        <v>27</v>
      </c>
      <c r="E212" s="26">
        <v>908170</v>
      </c>
      <c r="F212" s="27">
        <v>170552</v>
      </c>
      <c r="G212" s="27">
        <v>0</v>
      </c>
      <c r="H212" s="26">
        <v>1078722</v>
      </c>
      <c r="I212" s="27">
        <v>673405</v>
      </c>
      <c r="J212" s="27">
        <v>40358</v>
      </c>
      <c r="K212" s="27">
        <v>28841</v>
      </c>
      <c r="L212" s="27">
        <v>164234</v>
      </c>
      <c r="M212" s="28">
        <v>54010</v>
      </c>
      <c r="N212" s="26">
        <v>960848</v>
      </c>
      <c r="O212" s="27">
        <v>0</v>
      </c>
      <c r="P212" s="27">
        <v>0</v>
      </c>
      <c r="Q212" s="26">
        <v>0</v>
      </c>
      <c r="R212" s="29">
        <v>2039570</v>
      </c>
      <c r="S212" s="26">
        <v>1946130</v>
      </c>
      <c r="T212" s="26">
        <v>93440</v>
      </c>
      <c r="U212" s="30">
        <v>4.8013236525823053E-2</v>
      </c>
      <c r="V212" s="6"/>
    </row>
    <row r="213" spans="1:22" ht="14.25" customHeight="1" x14ac:dyDescent="0.3">
      <c r="A213" s="23" t="s">
        <v>565</v>
      </c>
      <c r="B213" s="23" t="s">
        <v>566</v>
      </c>
      <c r="C213" s="24" t="s">
        <v>566</v>
      </c>
      <c r="D213" s="25" t="s">
        <v>27</v>
      </c>
      <c r="E213" s="26">
        <v>68359</v>
      </c>
      <c r="F213" s="27">
        <v>0</v>
      </c>
      <c r="G213" s="27">
        <v>0</v>
      </c>
      <c r="H213" s="26">
        <v>68359</v>
      </c>
      <c r="I213" s="27">
        <v>60965</v>
      </c>
      <c r="J213" s="27">
        <v>4057</v>
      </c>
      <c r="K213" s="27">
        <v>3749</v>
      </c>
      <c r="L213" s="27">
        <v>49531</v>
      </c>
      <c r="M213" s="28">
        <v>6356</v>
      </c>
      <c r="N213" s="26">
        <v>124658</v>
      </c>
      <c r="O213" s="27">
        <v>0</v>
      </c>
      <c r="P213" s="27">
        <v>0</v>
      </c>
      <c r="Q213" s="26">
        <v>0</v>
      </c>
      <c r="R213" s="29">
        <v>193017</v>
      </c>
      <c r="S213" s="26">
        <v>279896</v>
      </c>
      <c r="T213" s="26">
        <v>-86879</v>
      </c>
      <c r="U213" s="30">
        <v>-0.31039743333238062</v>
      </c>
      <c r="V213" s="6"/>
    </row>
    <row r="214" spans="1:22" ht="14.25" customHeight="1" x14ac:dyDescent="0.3">
      <c r="A214" s="23" t="s">
        <v>567</v>
      </c>
      <c r="B214" s="23" t="s">
        <v>568</v>
      </c>
      <c r="C214" s="24" t="s">
        <v>568</v>
      </c>
      <c r="D214" s="25" t="s">
        <v>27</v>
      </c>
      <c r="E214" s="26">
        <v>0</v>
      </c>
      <c r="F214" s="27">
        <v>0</v>
      </c>
      <c r="G214" s="27">
        <v>0</v>
      </c>
      <c r="H214" s="26">
        <v>0</v>
      </c>
      <c r="I214" s="27">
        <v>15606</v>
      </c>
      <c r="J214" s="27">
        <v>491</v>
      </c>
      <c r="K214" s="27">
        <v>0</v>
      </c>
      <c r="L214" s="27">
        <v>10406</v>
      </c>
      <c r="M214" s="28">
        <v>1731</v>
      </c>
      <c r="N214" s="26">
        <v>28234</v>
      </c>
      <c r="O214" s="27">
        <v>1377968</v>
      </c>
      <c r="P214" s="27">
        <v>0</v>
      </c>
      <c r="Q214" s="26">
        <v>1377968</v>
      </c>
      <c r="R214" s="29">
        <v>1406202</v>
      </c>
      <c r="S214" s="26">
        <v>1419519</v>
      </c>
      <c r="T214" s="26">
        <v>-13317</v>
      </c>
      <c r="U214" s="30">
        <v>-9.3813467801417243E-3</v>
      </c>
      <c r="V214" s="6"/>
    </row>
    <row r="215" spans="1:22" ht="14.25" customHeight="1" x14ac:dyDescent="0.3">
      <c r="A215" s="23" t="s">
        <v>569</v>
      </c>
      <c r="B215" s="23" t="s">
        <v>570</v>
      </c>
      <c r="C215" s="24" t="s">
        <v>571</v>
      </c>
      <c r="D215" s="25" t="s">
        <v>27</v>
      </c>
      <c r="E215" s="26">
        <v>0</v>
      </c>
      <c r="F215" s="27">
        <v>0</v>
      </c>
      <c r="G215" s="27">
        <v>0</v>
      </c>
      <c r="H215" s="26">
        <v>0</v>
      </c>
      <c r="I215" s="27">
        <v>0</v>
      </c>
      <c r="J215" s="27">
        <v>0</v>
      </c>
      <c r="K215" s="27">
        <v>0</v>
      </c>
      <c r="L215" s="27">
        <v>25302</v>
      </c>
      <c r="M215" s="28">
        <v>0</v>
      </c>
      <c r="N215" s="26">
        <v>25302</v>
      </c>
      <c r="O215" s="27">
        <v>4592815</v>
      </c>
      <c r="P215" s="27">
        <v>0</v>
      </c>
      <c r="Q215" s="26">
        <v>4592815</v>
      </c>
      <c r="R215" s="29">
        <v>4618117</v>
      </c>
      <c r="S215" s="26">
        <v>4671123</v>
      </c>
      <c r="T215" s="26">
        <v>-53006</v>
      </c>
      <c r="U215" s="30">
        <v>-1.134759243119909E-2</v>
      </c>
      <c r="V215" s="6"/>
    </row>
    <row r="216" spans="1:22" ht="14.25" customHeight="1" x14ac:dyDescent="0.3">
      <c r="A216" s="23" t="s">
        <v>572</v>
      </c>
      <c r="B216" s="23" t="s">
        <v>573</v>
      </c>
      <c r="C216" s="24" t="s">
        <v>573</v>
      </c>
      <c r="D216" s="25" t="s">
        <v>27</v>
      </c>
      <c r="E216" s="26">
        <v>0</v>
      </c>
      <c r="F216" s="27">
        <v>0</v>
      </c>
      <c r="G216" s="27">
        <v>0</v>
      </c>
      <c r="H216" s="26">
        <v>0</v>
      </c>
      <c r="I216" s="27">
        <v>10150</v>
      </c>
      <c r="J216" s="27">
        <v>418</v>
      </c>
      <c r="K216" s="27">
        <v>805</v>
      </c>
      <c r="L216" s="27">
        <v>14995</v>
      </c>
      <c r="M216" s="28">
        <v>1940</v>
      </c>
      <c r="N216" s="26">
        <v>28308</v>
      </c>
      <c r="O216" s="27">
        <v>4875000</v>
      </c>
      <c r="P216" s="27">
        <v>0</v>
      </c>
      <c r="Q216" s="26">
        <v>4875000</v>
      </c>
      <c r="R216" s="29">
        <v>4903308</v>
      </c>
      <c r="S216" s="26">
        <v>4960322</v>
      </c>
      <c r="T216" s="26">
        <v>-57014</v>
      </c>
      <c r="U216" s="30">
        <v>-1.1494011880680329E-2</v>
      </c>
      <c r="V216" s="6"/>
    </row>
    <row r="217" spans="1:22" ht="14.25" customHeight="1" x14ac:dyDescent="0.3">
      <c r="A217" s="23" t="s">
        <v>574</v>
      </c>
      <c r="B217" s="23" t="s">
        <v>575</v>
      </c>
      <c r="C217" s="24" t="s">
        <v>576</v>
      </c>
      <c r="D217" s="25" t="s">
        <v>31</v>
      </c>
      <c r="E217" s="26">
        <v>1539456</v>
      </c>
      <c r="F217" s="27">
        <v>22700</v>
      </c>
      <c r="G217" s="27">
        <v>97681</v>
      </c>
      <c r="H217" s="26">
        <v>1659837</v>
      </c>
      <c r="I217" s="27">
        <v>640830</v>
      </c>
      <c r="J217" s="27">
        <v>32950</v>
      </c>
      <c r="K217" s="27">
        <v>113109</v>
      </c>
      <c r="L217" s="27">
        <v>345944</v>
      </c>
      <c r="M217" s="28">
        <v>109931</v>
      </c>
      <c r="N217" s="26">
        <v>1242764</v>
      </c>
      <c r="O217" s="27">
        <v>0</v>
      </c>
      <c r="P217" s="27">
        <v>0</v>
      </c>
      <c r="Q217" s="26">
        <v>0</v>
      </c>
      <c r="R217" s="29">
        <v>2902601</v>
      </c>
      <c r="S217" s="26">
        <v>2974348</v>
      </c>
      <c r="T217" s="26">
        <v>-71747</v>
      </c>
      <c r="U217" s="30">
        <v>-2.4121925208482661E-2</v>
      </c>
      <c r="V217" s="6"/>
    </row>
    <row r="218" spans="1:22" ht="14.25" customHeight="1" x14ac:dyDescent="0.3">
      <c r="A218" s="23" t="s">
        <v>577</v>
      </c>
      <c r="B218" s="23" t="s">
        <v>578</v>
      </c>
      <c r="C218" s="24"/>
      <c r="D218" s="25" t="s">
        <v>65</v>
      </c>
      <c r="E218" s="26">
        <v>0</v>
      </c>
      <c r="F218" s="27">
        <v>0</v>
      </c>
      <c r="G218" s="27">
        <v>0</v>
      </c>
      <c r="H218" s="26">
        <v>0</v>
      </c>
      <c r="I218" s="27">
        <v>31289</v>
      </c>
      <c r="J218" s="27">
        <v>1594</v>
      </c>
      <c r="K218" s="27">
        <v>0</v>
      </c>
      <c r="L218" s="27">
        <v>27055</v>
      </c>
      <c r="M218" s="28">
        <v>3640</v>
      </c>
      <c r="N218" s="26">
        <v>63578</v>
      </c>
      <c r="O218" s="27">
        <v>4875000</v>
      </c>
      <c r="P218" s="27">
        <v>0</v>
      </c>
      <c r="Q218" s="26">
        <v>4875000</v>
      </c>
      <c r="R218" s="29">
        <v>4938578</v>
      </c>
      <c r="S218" s="26">
        <v>5004799</v>
      </c>
      <c r="T218" s="26">
        <v>-66221</v>
      </c>
      <c r="U218" s="30">
        <v>-1.323150040591041E-2</v>
      </c>
      <c r="V218" s="6"/>
    </row>
    <row r="219" spans="1:22" ht="14.25" customHeight="1" x14ac:dyDescent="0.3">
      <c r="A219" s="23" t="s">
        <v>579</v>
      </c>
      <c r="B219" s="23" t="s">
        <v>580</v>
      </c>
      <c r="C219" s="24" t="s">
        <v>581</v>
      </c>
      <c r="D219" s="25" t="s">
        <v>27</v>
      </c>
      <c r="E219" s="26">
        <v>0</v>
      </c>
      <c r="F219" s="27">
        <v>0</v>
      </c>
      <c r="G219" s="27">
        <v>0</v>
      </c>
      <c r="H219" s="26">
        <v>0</v>
      </c>
      <c r="I219" s="27">
        <v>9527</v>
      </c>
      <c r="J219" s="27">
        <v>1373</v>
      </c>
      <c r="K219" s="27">
        <v>0</v>
      </c>
      <c r="L219" s="27">
        <v>1017</v>
      </c>
      <c r="M219" s="28">
        <v>1402</v>
      </c>
      <c r="N219" s="26">
        <v>13319</v>
      </c>
      <c r="O219" s="27">
        <v>0</v>
      </c>
      <c r="P219" s="27">
        <v>0</v>
      </c>
      <c r="Q219" s="26">
        <v>0</v>
      </c>
      <c r="R219" s="29">
        <v>13319</v>
      </c>
      <c r="S219" s="26">
        <v>9191</v>
      </c>
      <c r="T219" s="26">
        <v>4128</v>
      </c>
      <c r="U219" s="30">
        <v>0.44913502339244921</v>
      </c>
      <c r="V219" s="6"/>
    </row>
    <row r="220" spans="1:22" ht="14.25" customHeight="1" x14ac:dyDescent="0.3">
      <c r="A220" s="23" t="s">
        <v>582</v>
      </c>
      <c r="B220" s="23" t="s">
        <v>583</v>
      </c>
      <c r="C220" s="24"/>
      <c r="D220" s="25" t="s">
        <v>65</v>
      </c>
      <c r="E220" s="26">
        <v>0</v>
      </c>
      <c r="F220" s="27">
        <v>0</v>
      </c>
      <c r="G220" s="27">
        <v>0</v>
      </c>
      <c r="H220" s="26">
        <v>0</v>
      </c>
      <c r="I220" s="27">
        <v>7338</v>
      </c>
      <c r="J220" s="27">
        <v>1532</v>
      </c>
      <c r="K220" s="27">
        <v>13197</v>
      </c>
      <c r="L220" s="27">
        <v>1000</v>
      </c>
      <c r="M220" s="28">
        <v>1641</v>
      </c>
      <c r="N220" s="26">
        <v>24708</v>
      </c>
      <c r="O220" s="27">
        <v>0</v>
      </c>
      <c r="P220" s="27">
        <v>0</v>
      </c>
      <c r="Q220" s="26">
        <v>0</v>
      </c>
      <c r="R220" s="29">
        <v>24708</v>
      </c>
      <c r="S220" s="26">
        <v>37035</v>
      </c>
      <c r="T220" s="26">
        <v>-12327</v>
      </c>
      <c r="U220" s="30">
        <v>-0.33284730660186312</v>
      </c>
      <c r="V220" s="6"/>
    </row>
    <row r="221" spans="1:22" ht="14.25" customHeight="1" x14ac:dyDescent="0.3">
      <c r="A221" s="23" t="s">
        <v>584</v>
      </c>
      <c r="B221" s="23" t="s">
        <v>585</v>
      </c>
      <c r="C221" s="24" t="s">
        <v>586</v>
      </c>
      <c r="D221" s="25" t="s">
        <v>39</v>
      </c>
      <c r="E221" s="26">
        <v>0</v>
      </c>
      <c r="F221" s="27">
        <v>0</v>
      </c>
      <c r="G221" s="27">
        <v>0</v>
      </c>
      <c r="H221" s="26">
        <v>0</v>
      </c>
      <c r="I221" s="27">
        <v>0</v>
      </c>
      <c r="J221" s="27">
        <v>0</v>
      </c>
      <c r="K221" s="27">
        <v>0</v>
      </c>
      <c r="L221" s="27">
        <v>0</v>
      </c>
      <c r="M221" s="28">
        <v>0</v>
      </c>
      <c r="N221" s="26">
        <v>0</v>
      </c>
      <c r="O221" s="27">
        <v>0</v>
      </c>
      <c r="P221" s="27">
        <v>0</v>
      </c>
      <c r="Q221" s="26">
        <v>0</v>
      </c>
      <c r="R221" s="29">
        <v>0</v>
      </c>
      <c r="S221" s="26">
        <v>0</v>
      </c>
      <c r="T221" s="26">
        <v>0</v>
      </c>
      <c r="U221" s="30">
        <v>0</v>
      </c>
      <c r="V221" s="6"/>
    </row>
    <row r="222" spans="1:22" ht="14.25" customHeight="1" x14ac:dyDescent="0.3">
      <c r="A222" s="23" t="s">
        <v>587</v>
      </c>
      <c r="B222" s="23" t="s">
        <v>588</v>
      </c>
      <c r="C222" s="24" t="s">
        <v>588</v>
      </c>
      <c r="D222" s="25" t="s">
        <v>39</v>
      </c>
      <c r="E222" s="26">
        <v>87027</v>
      </c>
      <c r="F222" s="27">
        <v>0</v>
      </c>
      <c r="G222" s="27">
        <v>0</v>
      </c>
      <c r="H222" s="26">
        <v>87027</v>
      </c>
      <c r="I222" s="27">
        <v>37241</v>
      </c>
      <c r="J222" s="27">
        <v>6627</v>
      </c>
      <c r="K222" s="27">
        <v>29717</v>
      </c>
      <c r="L222" s="27">
        <v>10805</v>
      </c>
      <c r="M222" s="28">
        <v>4774</v>
      </c>
      <c r="N222" s="26">
        <v>89164</v>
      </c>
      <c r="O222" s="27">
        <v>0</v>
      </c>
      <c r="P222" s="27">
        <v>0</v>
      </c>
      <c r="Q222" s="26">
        <v>0</v>
      </c>
      <c r="R222" s="29">
        <v>176191</v>
      </c>
      <c r="S222" s="26">
        <v>217022</v>
      </c>
      <c r="T222" s="26">
        <v>-40831</v>
      </c>
      <c r="U222" s="30">
        <v>-0.18814221599653491</v>
      </c>
      <c r="V222" s="6"/>
    </row>
    <row r="223" spans="1:22" ht="14.25" customHeight="1" x14ac:dyDescent="0.3">
      <c r="A223" s="23" t="s">
        <v>589</v>
      </c>
      <c r="B223" s="23" t="s">
        <v>590</v>
      </c>
      <c r="C223" s="24" t="s">
        <v>590</v>
      </c>
      <c r="D223" s="25" t="s">
        <v>39</v>
      </c>
      <c r="E223" s="26">
        <v>6180965</v>
      </c>
      <c r="F223" s="27">
        <v>1045347</v>
      </c>
      <c r="G223" s="27">
        <v>103763</v>
      </c>
      <c r="H223" s="26">
        <v>7330075</v>
      </c>
      <c r="I223" s="27">
        <v>2016087</v>
      </c>
      <c r="J223" s="27">
        <v>517630</v>
      </c>
      <c r="K223" s="27">
        <v>1306816</v>
      </c>
      <c r="L223" s="27">
        <v>806883</v>
      </c>
      <c r="M223" s="28">
        <v>181557</v>
      </c>
      <c r="N223" s="26">
        <v>4828973</v>
      </c>
      <c r="O223" s="27">
        <v>0</v>
      </c>
      <c r="P223" s="27">
        <v>0</v>
      </c>
      <c r="Q223" s="26">
        <v>0</v>
      </c>
      <c r="R223" s="29">
        <v>12159048</v>
      </c>
      <c r="S223" s="26">
        <v>13293656</v>
      </c>
      <c r="T223" s="26">
        <v>-1134608</v>
      </c>
      <c r="U223" s="30">
        <v>-8.5349583289954248E-2</v>
      </c>
      <c r="V223" s="6"/>
    </row>
    <row r="224" spans="1:22" ht="14.25" customHeight="1" x14ac:dyDescent="0.3">
      <c r="A224" s="23" t="s">
        <v>591</v>
      </c>
      <c r="B224" s="23" t="s">
        <v>592</v>
      </c>
      <c r="C224" s="24" t="s">
        <v>593</v>
      </c>
      <c r="D224" s="25" t="s">
        <v>52</v>
      </c>
      <c r="E224" s="26">
        <v>99467</v>
      </c>
      <c r="F224" s="27">
        <v>0</v>
      </c>
      <c r="G224" s="27">
        <v>0</v>
      </c>
      <c r="H224" s="26">
        <v>99467</v>
      </c>
      <c r="I224" s="27">
        <v>4737</v>
      </c>
      <c r="J224" s="27">
        <v>319</v>
      </c>
      <c r="K224" s="27">
        <v>53135</v>
      </c>
      <c r="L224" s="27">
        <v>1992</v>
      </c>
      <c r="M224" s="28">
        <v>2775</v>
      </c>
      <c r="N224" s="26">
        <v>62958</v>
      </c>
      <c r="O224" s="27">
        <v>0</v>
      </c>
      <c r="P224" s="27">
        <v>0</v>
      </c>
      <c r="Q224" s="26">
        <v>0</v>
      </c>
      <c r="R224" s="29">
        <v>162425</v>
      </c>
      <c r="S224" s="26">
        <v>84063</v>
      </c>
      <c r="T224" s="26">
        <v>78362</v>
      </c>
      <c r="U224" s="30">
        <v>0.93218181601893813</v>
      </c>
      <c r="V224" s="6"/>
    </row>
    <row r="225" spans="1:22" ht="14.25" customHeight="1" x14ac:dyDescent="0.3">
      <c r="A225" s="23" t="s">
        <v>594</v>
      </c>
      <c r="B225" s="23" t="s">
        <v>595</v>
      </c>
      <c r="C225" s="24" t="s">
        <v>596</v>
      </c>
      <c r="D225" s="25" t="s">
        <v>52</v>
      </c>
      <c r="E225" s="26">
        <v>188055</v>
      </c>
      <c r="F225" s="27">
        <v>0</v>
      </c>
      <c r="G225" s="27">
        <v>0</v>
      </c>
      <c r="H225" s="26">
        <v>188055</v>
      </c>
      <c r="I225" s="27">
        <v>39032</v>
      </c>
      <c r="J225" s="27">
        <v>4701</v>
      </c>
      <c r="K225" s="27">
        <v>17633</v>
      </c>
      <c r="L225" s="27">
        <v>6519</v>
      </c>
      <c r="M225" s="28">
        <v>4028</v>
      </c>
      <c r="N225" s="26">
        <v>71913</v>
      </c>
      <c r="O225" s="27">
        <v>0</v>
      </c>
      <c r="P225" s="27">
        <v>0</v>
      </c>
      <c r="Q225" s="26">
        <v>0</v>
      </c>
      <c r="R225" s="29">
        <v>259968</v>
      </c>
      <c r="S225" s="26">
        <v>301507</v>
      </c>
      <c r="T225" s="26">
        <v>-41539</v>
      </c>
      <c r="U225" s="30">
        <v>-0.1377712623587512</v>
      </c>
      <c r="V225" s="6"/>
    </row>
    <row r="226" spans="1:22" ht="14.25" customHeight="1" x14ac:dyDescent="0.3">
      <c r="A226" s="23" t="s">
        <v>597</v>
      </c>
      <c r="B226" s="23" t="s">
        <v>598</v>
      </c>
      <c r="C226" s="24" t="s">
        <v>598</v>
      </c>
      <c r="D226" s="25" t="s">
        <v>52</v>
      </c>
      <c r="E226" s="26">
        <v>46686</v>
      </c>
      <c r="F226" s="27">
        <v>0</v>
      </c>
      <c r="G226" s="27">
        <v>0</v>
      </c>
      <c r="H226" s="26">
        <v>46686</v>
      </c>
      <c r="I226" s="27">
        <v>18453</v>
      </c>
      <c r="J226" s="27">
        <v>4402</v>
      </c>
      <c r="K226" s="27">
        <v>43885</v>
      </c>
      <c r="L226" s="27">
        <v>2229</v>
      </c>
      <c r="M226" s="28">
        <v>2984</v>
      </c>
      <c r="N226" s="26">
        <v>71953</v>
      </c>
      <c r="O226" s="27">
        <v>0</v>
      </c>
      <c r="P226" s="27">
        <v>0</v>
      </c>
      <c r="Q226" s="26">
        <v>0</v>
      </c>
      <c r="R226" s="29">
        <v>118639</v>
      </c>
      <c r="S226" s="26">
        <v>142107</v>
      </c>
      <c r="T226" s="26">
        <v>-23468</v>
      </c>
      <c r="U226" s="30">
        <v>-0.16514316676870239</v>
      </c>
      <c r="V226" s="6"/>
    </row>
    <row r="227" spans="1:22" ht="14.25" customHeight="1" x14ac:dyDescent="0.3">
      <c r="A227" s="23" t="s">
        <v>599</v>
      </c>
      <c r="B227" s="23" t="s">
        <v>600</v>
      </c>
      <c r="C227" s="24" t="s">
        <v>601</v>
      </c>
      <c r="D227" s="25" t="s">
        <v>56</v>
      </c>
      <c r="E227" s="26">
        <v>230389</v>
      </c>
      <c r="F227" s="27">
        <v>0</v>
      </c>
      <c r="G227" s="27">
        <v>0</v>
      </c>
      <c r="H227" s="26">
        <v>230389</v>
      </c>
      <c r="I227" s="27">
        <v>52431</v>
      </c>
      <c r="J227" s="27">
        <v>5790</v>
      </c>
      <c r="K227" s="27">
        <v>41130</v>
      </c>
      <c r="L227" s="27">
        <v>30337</v>
      </c>
      <c r="M227" s="28">
        <v>7669</v>
      </c>
      <c r="N227" s="26">
        <v>137357</v>
      </c>
      <c r="O227" s="27">
        <v>0</v>
      </c>
      <c r="P227" s="27">
        <v>0</v>
      </c>
      <c r="Q227" s="26">
        <v>0</v>
      </c>
      <c r="R227" s="29">
        <v>367746</v>
      </c>
      <c r="S227" s="26">
        <v>301655</v>
      </c>
      <c r="T227" s="26">
        <v>66091</v>
      </c>
      <c r="U227" s="30">
        <v>0.2190946611194908</v>
      </c>
      <c r="V227" s="6"/>
    </row>
    <row r="228" spans="1:22" ht="14.25" customHeight="1" x14ac:dyDescent="0.3">
      <c r="A228" s="23" t="s">
        <v>602</v>
      </c>
      <c r="B228" s="23" t="s">
        <v>603</v>
      </c>
      <c r="C228" s="24" t="s">
        <v>603</v>
      </c>
      <c r="D228" s="25" t="s">
        <v>48</v>
      </c>
      <c r="E228" s="26">
        <v>39833</v>
      </c>
      <c r="F228" s="27">
        <v>0</v>
      </c>
      <c r="G228" s="27">
        <v>0</v>
      </c>
      <c r="H228" s="26">
        <v>39833</v>
      </c>
      <c r="I228" s="27">
        <v>70802</v>
      </c>
      <c r="J228" s="27">
        <v>19371</v>
      </c>
      <c r="K228" s="27">
        <v>50159</v>
      </c>
      <c r="L228" s="27">
        <v>37791</v>
      </c>
      <c r="M228" s="28">
        <v>8296</v>
      </c>
      <c r="N228" s="26">
        <v>186419</v>
      </c>
      <c r="O228" s="27">
        <v>0</v>
      </c>
      <c r="P228" s="27">
        <v>0</v>
      </c>
      <c r="Q228" s="26">
        <v>0</v>
      </c>
      <c r="R228" s="29">
        <v>226252</v>
      </c>
      <c r="S228" s="26">
        <v>245762</v>
      </c>
      <c r="T228" s="26">
        <v>-19510</v>
      </c>
      <c r="U228" s="30">
        <v>-7.9385747186302189E-2</v>
      </c>
      <c r="V228" s="6"/>
    </row>
    <row r="229" spans="1:22" ht="14.25" customHeight="1" x14ac:dyDescent="0.3">
      <c r="A229" s="23" t="s">
        <v>604</v>
      </c>
      <c r="B229" s="23" t="s">
        <v>605</v>
      </c>
      <c r="C229" s="24" t="s">
        <v>605</v>
      </c>
      <c r="D229" s="25" t="s">
        <v>56</v>
      </c>
      <c r="E229" s="26">
        <v>37236</v>
      </c>
      <c r="F229" s="27">
        <v>0</v>
      </c>
      <c r="G229" s="27">
        <v>0</v>
      </c>
      <c r="H229" s="26">
        <v>37236</v>
      </c>
      <c r="I229" s="27">
        <v>62879</v>
      </c>
      <c r="J229" s="27">
        <v>8750</v>
      </c>
      <c r="K229" s="27">
        <v>9337</v>
      </c>
      <c r="L229" s="27">
        <v>12131</v>
      </c>
      <c r="M229" s="28">
        <v>4058</v>
      </c>
      <c r="N229" s="26">
        <v>97155</v>
      </c>
      <c r="O229" s="27">
        <v>0</v>
      </c>
      <c r="P229" s="27">
        <v>0</v>
      </c>
      <c r="Q229" s="26">
        <v>0</v>
      </c>
      <c r="R229" s="29">
        <v>134391</v>
      </c>
      <c r="S229" s="26">
        <v>128065</v>
      </c>
      <c r="T229" s="26">
        <v>6326</v>
      </c>
      <c r="U229" s="30">
        <v>4.9396790692226612E-2</v>
      </c>
      <c r="V229" s="6"/>
    </row>
    <row r="230" spans="1:22" ht="14.25" customHeight="1" x14ac:dyDescent="0.3">
      <c r="A230" s="23" t="s">
        <v>606</v>
      </c>
      <c r="B230" s="23" t="s">
        <v>607</v>
      </c>
      <c r="C230" s="24" t="s">
        <v>608</v>
      </c>
      <c r="D230" s="25" t="s">
        <v>31</v>
      </c>
      <c r="E230" s="26">
        <v>56053</v>
      </c>
      <c r="F230" s="27">
        <v>0</v>
      </c>
      <c r="G230" s="27">
        <v>0</v>
      </c>
      <c r="H230" s="26">
        <v>56053</v>
      </c>
      <c r="I230" s="27">
        <v>9984</v>
      </c>
      <c r="J230" s="27">
        <v>952</v>
      </c>
      <c r="K230" s="27">
        <v>12431</v>
      </c>
      <c r="L230" s="27">
        <v>1646</v>
      </c>
      <c r="M230" s="28">
        <v>955</v>
      </c>
      <c r="N230" s="26">
        <v>25968</v>
      </c>
      <c r="O230" s="27">
        <v>0</v>
      </c>
      <c r="P230" s="27">
        <v>0</v>
      </c>
      <c r="Q230" s="26">
        <v>0</v>
      </c>
      <c r="R230" s="29">
        <v>82021</v>
      </c>
      <c r="S230" s="26">
        <v>118871</v>
      </c>
      <c r="T230" s="26">
        <v>-36850</v>
      </c>
      <c r="U230" s="30">
        <v>-0.30999991587519238</v>
      </c>
      <c r="V230" s="6"/>
    </row>
    <row r="231" spans="1:22" ht="14.25" customHeight="1" x14ac:dyDescent="0.3">
      <c r="A231" s="23" t="s">
        <v>609</v>
      </c>
      <c r="B231" s="23" t="s">
        <v>610</v>
      </c>
      <c r="C231" s="24" t="s">
        <v>611</v>
      </c>
      <c r="D231" s="25" t="s">
        <v>27</v>
      </c>
      <c r="E231" s="26">
        <v>30227</v>
      </c>
      <c r="F231" s="27">
        <v>0</v>
      </c>
      <c r="G231" s="27">
        <v>0</v>
      </c>
      <c r="H231" s="26">
        <v>30227</v>
      </c>
      <c r="I231" s="27">
        <v>10346</v>
      </c>
      <c r="J231" s="27">
        <v>156</v>
      </c>
      <c r="K231" s="27">
        <v>22432</v>
      </c>
      <c r="L231" s="27">
        <v>2565</v>
      </c>
      <c r="M231" s="28">
        <v>1761</v>
      </c>
      <c r="N231" s="26">
        <v>37260</v>
      </c>
      <c r="O231" s="27">
        <v>0</v>
      </c>
      <c r="P231" s="27">
        <v>0</v>
      </c>
      <c r="Q231" s="26">
        <v>0</v>
      </c>
      <c r="R231" s="29">
        <v>67487</v>
      </c>
      <c r="S231" s="26">
        <v>90818</v>
      </c>
      <c r="T231" s="26">
        <v>-23331</v>
      </c>
      <c r="U231" s="30">
        <v>-0.25689841220903348</v>
      </c>
      <c r="V231" s="6"/>
    </row>
    <row r="232" spans="1:22" ht="14.25" customHeight="1" x14ac:dyDescent="0.3">
      <c r="A232" s="23" t="s">
        <v>612</v>
      </c>
      <c r="B232" s="23" t="s">
        <v>613</v>
      </c>
      <c r="C232" s="24" t="s">
        <v>614</v>
      </c>
      <c r="D232" s="25" t="s">
        <v>31</v>
      </c>
      <c r="E232" s="26">
        <v>1141789</v>
      </c>
      <c r="F232" s="27">
        <v>63946</v>
      </c>
      <c r="G232" s="27">
        <v>0</v>
      </c>
      <c r="H232" s="26">
        <v>1205735</v>
      </c>
      <c r="I232" s="27">
        <v>1063025</v>
      </c>
      <c r="J232" s="27">
        <v>191530</v>
      </c>
      <c r="K232" s="27">
        <v>142498</v>
      </c>
      <c r="L232" s="27">
        <v>313135</v>
      </c>
      <c r="M232" s="28">
        <v>71556</v>
      </c>
      <c r="N232" s="26">
        <v>1781744</v>
      </c>
      <c r="O232" s="27">
        <v>0</v>
      </c>
      <c r="P232" s="27">
        <v>0</v>
      </c>
      <c r="Q232" s="26">
        <v>0</v>
      </c>
      <c r="R232" s="29">
        <v>2987479</v>
      </c>
      <c r="S232" s="26">
        <v>2882675</v>
      </c>
      <c r="T232" s="26">
        <v>104804</v>
      </c>
      <c r="U232" s="30">
        <v>3.6356509145151643E-2</v>
      </c>
      <c r="V232" s="6"/>
    </row>
    <row r="233" spans="1:22" ht="14.25" customHeight="1" x14ac:dyDescent="0.3">
      <c r="A233" s="23" t="s">
        <v>615</v>
      </c>
      <c r="B233" s="23" t="s">
        <v>616</v>
      </c>
      <c r="C233" s="24" t="s">
        <v>617</v>
      </c>
      <c r="D233" s="25" t="s">
        <v>31</v>
      </c>
      <c r="E233" s="26">
        <v>568760</v>
      </c>
      <c r="F233" s="27">
        <v>0</v>
      </c>
      <c r="G233" s="27">
        <v>0</v>
      </c>
      <c r="H233" s="26">
        <v>568760</v>
      </c>
      <c r="I233" s="27">
        <v>57342</v>
      </c>
      <c r="J233" s="27">
        <v>6531</v>
      </c>
      <c r="K233" s="27">
        <v>5849</v>
      </c>
      <c r="L233" s="27">
        <v>23590</v>
      </c>
      <c r="M233" s="28">
        <v>4446</v>
      </c>
      <c r="N233" s="26">
        <v>97758</v>
      </c>
      <c r="O233" s="27">
        <v>0</v>
      </c>
      <c r="P233" s="27">
        <v>0</v>
      </c>
      <c r="Q233" s="26">
        <v>0</v>
      </c>
      <c r="R233" s="29">
        <v>666518</v>
      </c>
      <c r="S233" s="26">
        <v>671096</v>
      </c>
      <c r="T233" s="26">
        <v>-4578</v>
      </c>
      <c r="U233" s="30">
        <v>-6.8216767794771526E-3</v>
      </c>
      <c r="V233" s="6"/>
    </row>
    <row r="234" spans="1:22" ht="14.25" customHeight="1" x14ac:dyDescent="0.3">
      <c r="A234" s="23" t="s">
        <v>618</v>
      </c>
      <c r="B234" s="23" t="s">
        <v>619</v>
      </c>
      <c r="C234" s="24" t="s">
        <v>620</v>
      </c>
      <c r="D234" s="25" t="s">
        <v>65</v>
      </c>
      <c r="E234" s="26">
        <v>149806</v>
      </c>
      <c r="F234" s="27">
        <v>0</v>
      </c>
      <c r="G234" s="27">
        <v>0</v>
      </c>
      <c r="H234" s="26">
        <v>149806</v>
      </c>
      <c r="I234" s="27">
        <v>26649</v>
      </c>
      <c r="J234" s="27">
        <v>7825</v>
      </c>
      <c r="K234" s="27">
        <v>64169</v>
      </c>
      <c r="L234" s="27">
        <v>8088</v>
      </c>
      <c r="M234" s="28">
        <v>3969</v>
      </c>
      <c r="N234" s="26">
        <v>110700</v>
      </c>
      <c r="O234" s="27">
        <v>0</v>
      </c>
      <c r="P234" s="27">
        <v>0</v>
      </c>
      <c r="Q234" s="26">
        <v>0</v>
      </c>
      <c r="R234" s="29">
        <v>260506</v>
      </c>
      <c r="S234" s="26">
        <v>262443</v>
      </c>
      <c r="T234" s="26">
        <v>-1937</v>
      </c>
      <c r="U234" s="30">
        <v>-7.3806502745358037E-3</v>
      </c>
      <c r="V234" s="6"/>
    </row>
    <row r="235" spans="1:22" ht="14.25" customHeight="1" x14ac:dyDescent="0.3">
      <c r="A235" s="23" t="s">
        <v>621</v>
      </c>
      <c r="B235" s="23" t="s">
        <v>622</v>
      </c>
      <c r="C235" s="24" t="s">
        <v>623</v>
      </c>
      <c r="D235" s="25" t="s">
        <v>39</v>
      </c>
      <c r="E235" s="26">
        <v>0</v>
      </c>
      <c r="F235" s="27">
        <v>0</v>
      </c>
      <c r="G235" s="27">
        <v>0</v>
      </c>
      <c r="H235" s="26">
        <v>0</v>
      </c>
      <c r="I235" s="27">
        <v>2278</v>
      </c>
      <c r="J235" s="27">
        <v>0</v>
      </c>
      <c r="K235" s="27">
        <v>10829</v>
      </c>
      <c r="L235" s="27">
        <v>1830</v>
      </c>
      <c r="M235" s="28">
        <v>597</v>
      </c>
      <c r="N235" s="26">
        <v>15534</v>
      </c>
      <c r="O235" s="27">
        <v>0</v>
      </c>
      <c r="P235" s="27">
        <v>0</v>
      </c>
      <c r="Q235" s="26">
        <v>0</v>
      </c>
      <c r="R235" s="29">
        <v>15534</v>
      </c>
      <c r="S235" s="26">
        <v>13928</v>
      </c>
      <c r="T235" s="26">
        <v>1606</v>
      </c>
      <c r="U235" s="30">
        <v>0.1153072946582424</v>
      </c>
      <c r="V235" s="6"/>
    </row>
    <row r="236" spans="1:22" ht="14.25" customHeight="1" x14ac:dyDescent="0.3">
      <c r="A236" s="23" t="s">
        <v>624</v>
      </c>
      <c r="B236" s="23" t="s">
        <v>625</v>
      </c>
      <c r="C236" s="24" t="s">
        <v>626</v>
      </c>
      <c r="D236" s="25" t="s">
        <v>27</v>
      </c>
      <c r="E236" s="26">
        <v>1085960</v>
      </c>
      <c r="F236" s="27">
        <v>79474</v>
      </c>
      <c r="G236" s="27">
        <v>0</v>
      </c>
      <c r="H236" s="26">
        <v>1165434</v>
      </c>
      <c r="I236" s="27">
        <v>535998</v>
      </c>
      <c r="J236" s="27">
        <v>46155</v>
      </c>
      <c r="K236" s="27">
        <v>26654</v>
      </c>
      <c r="L236" s="27">
        <v>137194</v>
      </c>
      <c r="M236" s="28">
        <v>32466</v>
      </c>
      <c r="N236" s="26">
        <v>778467</v>
      </c>
      <c r="O236" s="27">
        <v>0</v>
      </c>
      <c r="P236" s="27">
        <v>0</v>
      </c>
      <c r="Q236" s="26">
        <v>0</v>
      </c>
      <c r="R236" s="29">
        <v>1943901</v>
      </c>
      <c r="S236" s="26">
        <v>1855169</v>
      </c>
      <c r="T236" s="26">
        <v>88732</v>
      </c>
      <c r="U236" s="30">
        <v>4.7829604742209472E-2</v>
      </c>
      <c r="V236" s="6"/>
    </row>
    <row r="237" spans="1:22" ht="14.25" customHeight="1" x14ac:dyDescent="0.3">
      <c r="A237" s="23" t="s">
        <v>627</v>
      </c>
      <c r="B237" s="23" t="s">
        <v>628</v>
      </c>
      <c r="C237" s="24" t="s">
        <v>629</v>
      </c>
      <c r="D237" s="25" t="s">
        <v>27</v>
      </c>
      <c r="E237" s="26">
        <v>0</v>
      </c>
      <c r="F237" s="27">
        <v>0</v>
      </c>
      <c r="G237" s="27">
        <v>0</v>
      </c>
      <c r="H237" s="26">
        <v>0</v>
      </c>
      <c r="I237" s="27">
        <v>14020</v>
      </c>
      <c r="J237" s="27">
        <v>654</v>
      </c>
      <c r="K237" s="27">
        <v>7648</v>
      </c>
      <c r="L237" s="27">
        <v>4192</v>
      </c>
      <c r="M237" s="28">
        <v>1104</v>
      </c>
      <c r="N237" s="26">
        <v>27618</v>
      </c>
      <c r="O237" s="27">
        <v>0</v>
      </c>
      <c r="P237" s="27">
        <v>0</v>
      </c>
      <c r="Q237" s="26">
        <v>0</v>
      </c>
      <c r="R237" s="29">
        <v>27618</v>
      </c>
      <c r="S237" s="26">
        <v>23404</v>
      </c>
      <c r="T237" s="26">
        <v>4214</v>
      </c>
      <c r="U237" s="30">
        <v>0.18005469150572551</v>
      </c>
      <c r="V237" s="6"/>
    </row>
    <row r="238" spans="1:22" ht="14.25" customHeight="1" x14ac:dyDescent="0.3">
      <c r="A238" s="23" t="s">
        <v>630</v>
      </c>
      <c r="B238" s="23" t="s">
        <v>631</v>
      </c>
      <c r="C238" s="24" t="s">
        <v>632</v>
      </c>
      <c r="D238" s="25" t="s">
        <v>65</v>
      </c>
      <c r="E238" s="26">
        <v>0</v>
      </c>
      <c r="F238" s="27">
        <v>0</v>
      </c>
      <c r="G238" s="27">
        <v>0</v>
      </c>
      <c r="H238" s="26">
        <v>0</v>
      </c>
      <c r="I238" s="27">
        <v>7165</v>
      </c>
      <c r="J238" s="27">
        <v>800</v>
      </c>
      <c r="K238" s="27">
        <v>0</v>
      </c>
      <c r="L238" s="27">
        <v>2611</v>
      </c>
      <c r="M238" s="28">
        <v>2119</v>
      </c>
      <c r="N238" s="26">
        <v>12695</v>
      </c>
      <c r="O238" s="27">
        <v>0</v>
      </c>
      <c r="P238" s="27">
        <v>0</v>
      </c>
      <c r="Q238" s="26">
        <v>0</v>
      </c>
      <c r="R238" s="29">
        <v>12695</v>
      </c>
      <c r="S238" s="26">
        <v>16377</v>
      </c>
      <c r="T238" s="26">
        <v>-3682</v>
      </c>
      <c r="U238" s="30">
        <v>-0.22482750198449039</v>
      </c>
      <c r="V238" s="6"/>
    </row>
    <row r="239" spans="1:22" ht="14.25" customHeight="1" x14ac:dyDescent="0.3">
      <c r="A239" s="23" t="s">
        <v>633</v>
      </c>
      <c r="B239" s="23" t="s">
        <v>634</v>
      </c>
      <c r="C239" s="24" t="s">
        <v>635</v>
      </c>
      <c r="D239" s="25" t="s">
        <v>39</v>
      </c>
      <c r="E239" s="26">
        <v>66184</v>
      </c>
      <c r="F239" s="27">
        <v>0</v>
      </c>
      <c r="G239" s="27">
        <v>0</v>
      </c>
      <c r="H239" s="26">
        <v>66184</v>
      </c>
      <c r="I239" s="27">
        <v>72998</v>
      </c>
      <c r="J239" s="27">
        <v>18119</v>
      </c>
      <c r="K239" s="27">
        <v>32211</v>
      </c>
      <c r="L239" s="27">
        <v>37138</v>
      </c>
      <c r="M239" s="28">
        <v>5998</v>
      </c>
      <c r="N239" s="26">
        <v>166464</v>
      </c>
      <c r="O239" s="27">
        <v>0</v>
      </c>
      <c r="P239" s="27">
        <v>0</v>
      </c>
      <c r="Q239" s="26">
        <v>0</v>
      </c>
      <c r="R239" s="29">
        <v>232648</v>
      </c>
      <c r="S239" s="26">
        <v>271564</v>
      </c>
      <c r="T239" s="26">
        <v>-38916</v>
      </c>
      <c r="U239" s="30">
        <v>-0.14330323606958209</v>
      </c>
      <c r="V239" s="6"/>
    </row>
    <row r="240" spans="1:22" ht="14.25" customHeight="1" x14ac:dyDescent="0.3">
      <c r="A240" s="23" t="s">
        <v>636</v>
      </c>
      <c r="B240" s="23" t="s">
        <v>637</v>
      </c>
      <c r="C240" s="24" t="s">
        <v>637</v>
      </c>
      <c r="D240" s="25" t="s">
        <v>65</v>
      </c>
      <c r="E240" s="26">
        <v>33366</v>
      </c>
      <c r="F240" s="27">
        <v>0</v>
      </c>
      <c r="G240" s="27">
        <v>0</v>
      </c>
      <c r="H240" s="26">
        <v>33366</v>
      </c>
      <c r="I240" s="27">
        <v>3226</v>
      </c>
      <c r="J240" s="27">
        <v>389</v>
      </c>
      <c r="K240" s="27">
        <v>22400</v>
      </c>
      <c r="L240" s="27">
        <v>1000</v>
      </c>
      <c r="M240" s="28">
        <v>836</v>
      </c>
      <c r="N240" s="26">
        <v>27851</v>
      </c>
      <c r="O240" s="27">
        <v>0</v>
      </c>
      <c r="P240" s="27">
        <v>0</v>
      </c>
      <c r="Q240" s="26">
        <v>0</v>
      </c>
      <c r="R240" s="29">
        <v>61217</v>
      </c>
      <c r="S240" s="26">
        <v>69325</v>
      </c>
      <c r="T240" s="26">
        <v>-8108</v>
      </c>
      <c r="U240" s="30">
        <v>-0.1169563649477101</v>
      </c>
      <c r="V240" s="6"/>
    </row>
    <row r="241" spans="1:22" ht="14.25" customHeight="1" x14ac:dyDescent="0.3">
      <c r="A241" s="23" t="s">
        <v>638</v>
      </c>
      <c r="B241" s="23" t="s">
        <v>639</v>
      </c>
      <c r="C241" s="24" t="s">
        <v>639</v>
      </c>
      <c r="D241" s="25" t="s">
        <v>102</v>
      </c>
      <c r="E241" s="26">
        <v>6376898</v>
      </c>
      <c r="F241" s="27">
        <v>657957</v>
      </c>
      <c r="G241" s="27">
        <v>137421</v>
      </c>
      <c r="H241" s="26">
        <v>7172276</v>
      </c>
      <c r="I241" s="27">
        <v>971235</v>
      </c>
      <c r="J241" s="27">
        <v>251615</v>
      </c>
      <c r="K241" s="27">
        <v>953552</v>
      </c>
      <c r="L241" s="27">
        <v>309641</v>
      </c>
      <c r="M241" s="28">
        <v>113941</v>
      </c>
      <c r="N241" s="26">
        <v>2599984</v>
      </c>
      <c r="O241" s="27">
        <v>0</v>
      </c>
      <c r="P241" s="27">
        <v>0</v>
      </c>
      <c r="Q241" s="26">
        <v>0</v>
      </c>
      <c r="R241" s="29">
        <v>9772260</v>
      </c>
      <c r="S241" s="26">
        <v>9803610</v>
      </c>
      <c r="T241" s="26">
        <v>-31350</v>
      </c>
      <c r="U241" s="30">
        <v>-3.197801626135679E-3</v>
      </c>
      <c r="V241" s="6"/>
    </row>
    <row r="242" spans="1:22" ht="14.25" customHeight="1" x14ac:dyDescent="0.3">
      <c r="A242" s="23" t="s">
        <v>640</v>
      </c>
      <c r="B242" s="23" t="s">
        <v>641</v>
      </c>
      <c r="C242" s="24" t="s">
        <v>641</v>
      </c>
      <c r="D242" s="25" t="s">
        <v>52</v>
      </c>
      <c r="E242" s="26">
        <v>11161</v>
      </c>
      <c r="F242" s="27">
        <v>0</v>
      </c>
      <c r="G242" s="27">
        <v>0</v>
      </c>
      <c r="H242" s="26">
        <v>11161</v>
      </c>
      <c r="I242" s="27">
        <v>3633</v>
      </c>
      <c r="J242" s="27">
        <v>340</v>
      </c>
      <c r="K242" s="27">
        <v>5304</v>
      </c>
      <c r="L242" s="27">
        <v>1000</v>
      </c>
      <c r="M242" s="28">
        <v>537</v>
      </c>
      <c r="N242" s="26">
        <v>10814</v>
      </c>
      <c r="O242" s="27">
        <v>0</v>
      </c>
      <c r="P242" s="27">
        <v>0</v>
      </c>
      <c r="Q242" s="26">
        <v>0</v>
      </c>
      <c r="R242" s="29">
        <v>21975</v>
      </c>
      <c r="S242" s="26">
        <v>27017</v>
      </c>
      <c r="T242" s="26">
        <v>-5042</v>
      </c>
      <c r="U242" s="30">
        <v>-0.18662323722100899</v>
      </c>
      <c r="V242" s="6"/>
    </row>
    <row r="243" spans="1:22" ht="14.25" customHeight="1" x14ac:dyDescent="0.3">
      <c r="A243" s="23" t="s">
        <v>642</v>
      </c>
      <c r="B243" s="23" t="s">
        <v>643</v>
      </c>
      <c r="C243" s="24" t="s">
        <v>644</v>
      </c>
      <c r="D243" s="25" t="s">
        <v>27</v>
      </c>
      <c r="E243" s="26">
        <v>0</v>
      </c>
      <c r="F243" s="27">
        <v>0</v>
      </c>
      <c r="G243" s="27">
        <v>0</v>
      </c>
      <c r="H243" s="26">
        <v>0</v>
      </c>
      <c r="I243" s="27">
        <v>29043</v>
      </c>
      <c r="J243" s="27">
        <v>462</v>
      </c>
      <c r="K243" s="27">
        <v>0</v>
      </c>
      <c r="L243" s="27">
        <v>10611</v>
      </c>
      <c r="M243" s="28">
        <v>865</v>
      </c>
      <c r="N243" s="26">
        <v>40981</v>
      </c>
      <c r="O243" s="27">
        <v>0</v>
      </c>
      <c r="P243" s="27">
        <v>0</v>
      </c>
      <c r="Q243" s="26">
        <v>0</v>
      </c>
      <c r="R243" s="29">
        <v>40981</v>
      </c>
      <c r="S243" s="26">
        <v>53678</v>
      </c>
      <c r="T243" s="26">
        <v>-12697</v>
      </c>
      <c r="U243" s="30">
        <v>-0.23654010954208429</v>
      </c>
      <c r="V243" s="6"/>
    </row>
    <row r="244" spans="1:22" ht="14.25" customHeight="1" x14ac:dyDescent="0.3">
      <c r="A244" s="23" t="s">
        <v>645</v>
      </c>
      <c r="B244" s="23" t="s">
        <v>646</v>
      </c>
      <c r="C244" s="24" t="s">
        <v>647</v>
      </c>
      <c r="D244" s="25" t="s">
        <v>65</v>
      </c>
      <c r="E244" s="26">
        <v>51485</v>
      </c>
      <c r="F244" s="27">
        <v>0</v>
      </c>
      <c r="G244" s="27">
        <v>0</v>
      </c>
      <c r="H244" s="26">
        <v>51485</v>
      </c>
      <c r="I244" s="27">
        <v>13459</v>
      </c>
      <c r="J244" s="27">
        <v>1788</v>
      </c>
      <c r="K244" s="27">
        <v>61091</v>
      </c>
      <c r="L244" s="27">
        <v>6525</v>
      </c>
      <c r="M244" s="28">
        <v>2835</v>
      </c>
      <c r="N244" s="26">
        <v>85698</v>
      </c>
      <c r="O244" s="27">
        <v>0</v>
      </c>
      <c r="P244" s="27">
        <v>0</v>
      </c>
      <c r="Q244" s="26">
        <v>0</v>
      </c>
      <c r="R244" s="29">
        <v>137183</v>
      </c>
      <c r="S244" s="26">
        <v>161511</v>
      </c>
      <c r="T244" s="26">
        <v>-24328</v>
      </c>
      <c r="U244" s="30">
        <v>-0.15062751143884939</v>
      </c>
      <c r="V244" s="6"/>
    </row>
    <row r="245" spans="1:22" ht="14.25" customHeight="1" x14ac:dyDescent="0.3">
      <c r="A245" s="23" t="s">
        <v>648</v>
      </c>
      <c r="B245" s="23" t="s">
        <v>649</v>
      </c>
      <c r="C245" s="24" t="s">
        <v>650</v>
      </c>
      <c r="D245" s="25" t="s">
        <v>31</v>
      </c>
      <c r="E245" s="26">
        <v>415421</v>
      </c>
      <c r="F245" s="27">
        <v>0</v>
      </c>
      <c r="G245" s="27">
        <v>0</v>
      </c>
      <c r="H245" s="26">
        <v>415421</v>
      </c>
      <c r="I245" s="27">
        <v>13785</v>
      </c>
      <c r="J245" s="27">
        <v>2242</v>
      </c>
      <c r="K245" s="27">
        <v>130517</v>
      </c>
      <c r="L245" s="27">
        <v>12659</v>
      </c>
      <c r="M245" s="28">
        <v>2835</v>
      </c>
      <c r="N245" s="26">
        <v>162038</v>
      </c>
      <c r="O245" s="27">
        <v>0</v>
      </c>
      <c r="P245" s="27">
        <v>0</v>
      </c>
      <c r="Q245" s="26">
        <v>0</v>
      </c>
      <c r="R245" s="29">
        <v>577459</v>
      </c>
      <c r="S245" s="26">
        <v>578332</v>
      </c>
      <c r="T245" s="26">
        <v>-873</v>
      </c>
      <c r="U245" s="30">
        <v>-1.5095135666018829E-3</v>
      </c>
      <c r="V245" s="6"/>
    </row>
    <row r="246" spans="1:22" ht="14.25" customHeight="1" x14ac:dyDescent="0.3">
      <c r="A246" s="23" t="s">
        <v>651</v>
      </c>
      <c r="B246" s="23" t="s">
        <v>652</v>
      </c>
      <c r="C246" s="24" t="s">
        <v>653</v>
      </c>
      <c r="D246" s="25" t="s">
        <v>65</v>
      </c>
      <c r="E246" s="26">
        <v>148311</v>
      </c>
      <c r="F246" s="27">
        <v>0</v>
      </c>
      <c r="G246" s="27">
        <v>0</v>
      </c>
      <c r="H246" s="26">
        <v>148311</v>
      </c>
      <c r="I246" s="27">
        <v>112912</v>
      </c>
      <c r="J246" s="27">
        <v>8167</v>
      </c>
      <c r="K246" s="27">
        <v>0</v>
      </c>
      <c r="L246" s="27">
        <v>58652</v>
      </c>
      <c r="M246" s="28">
        <v>11846</v>
      </c>
      <c r="N246" s="26">
        <v>191577</v>
      </c>
      <c r="O246" s="27">
        <v>0</v>
      </c>
      <c r="P246" s="27">
        <v>0</v>
      </c>
      <c r="Q246" s="26">
        <v>0</v>
      </c>
      <c r="R246" s="29">
        <v>339888</v>
      </c>
      <c r="S246" s="26">
        <v>414114</v>
      </c>
      <c r="T246" s="26">
        <v>-74226</v>
      </c>
      <c r="U246" s="30">
        <v>-0.17924049899303091</v>
      </c>
      <c r="V246" s="6"/>
    </row>
    <row r="247" spans="1:22" ht="14.25" customHeight="1" x14ac:dyDescent="0.3">
      <c r="A247" s="23" t="s">
        <v>654</v>
      </c>
      <c r="B247" s="23" t="s">
        <v>655</v>
      </c>
      <c r="C247" s="24" t="s">
        <v>656</v>
      </c>
      <c r="D247" s="25" t="s">
        <v>27</v>
      </c>
      <c r="E247" s="26">
        <v>84383</v>
      </c>
      <c r="F247" s="27">
        <v>0</v>
      </c>
      <c r="G247" s="27">
        <v>0</v>
      </c>
      <c r="H247" s="26">
        <v>84383</v>
      </c>
      <c r="I247" s="27">
        <v>7310</v>
      </c>
      <c r="J247" s="27">
        <v>366</v>
      </c>
      <c r="K247" s="27">
        <v>0</v>
      </c>
      <c r="L247" s="27">
        <v>2028</v>
      </c>
      <c r="M247" s="28">
        <v>1343</v>
      </c>
      <c r="N247" s="26">
        <v>11047</v>
      </c>
      <c r="O247" s="27">
        <v>0</v>
      </c>
      <c r="P247" s="27">
        <v>0</v>
      </c>
      <c r="Q247" s="26">
        <v>0</v>
      </c>
      <c r="R247" s="29">
        <v>95430</v>
      </c>
      <c r="S247" s="26">
        <v>99394</v>
      </c>
      <c r="T247" s="26">
        <v>-3964</v>
      </c>
      <c r="U247" s="30">
        <v>-3.988168299897378E-2</v>
      </c>
      <c r="V247" s="6"/>
    </row>
    <row r="248" spans="1:22" ht="14.25" customHeight="1" x14ac:dyDescent="0.3">
      <c r="A248" s="23" t="s">
        <v>657</v>
      </c>
      <c r="B248" s="23" t="s">
        <v>658</v>
      </c>
      <c r="C248" s="24" t="s">
        <v>659</v>
      </c>
      <c r="D248" s="25" t="s">
        <v>27</v>
      </c>
      <c r="E248" s="26">
        <v>0</v>
      </c>
      <c r="F248" s="27">
        <v>0</v>
      </c>
      <c r="G248" s="27">
        <v>0</v>
      </c>
      <c r="H248" s="26">
        <v>0</v>
      </c>
      <c r="I248" s="27">
        <v>23525</v>
      </c>
      <c r="J248" s="27">
        <v>33</v>
      </c>
      <c r="K248" s="27">
        <v>3789</v>
      </c>
      <c r="L248" s="27">
        <v>144450</v>
      </c>
      <c r="M248" s="28">
        <v>26916</v>
      </c>
      <c r="N248" s="26">
        <v>198713</v>
      </c>
      <c r="O248" s="27">
        <v>0</v>
      </c>
      <c r="P248" s="27">
        <v>0</v>
      </c>
      <c r="Q248" s="26">
        <v>0</v>
      </c>
      <c r="R248" s="29">
        <v>198713</v>
      </c>
      <c r="S248" s="26">
        <v>183812</v>
      </c>
      <c r="T248" s="26">
        <v>14901</v>
      </c>
      <c r="U248" s="30">
        <v>8.1066524492416164E-2</v>
      </c>
      <c r="V248" s="6"/>
    </row>
    <row r="249" spans="1:22" ht="14.25" customHeight="1" x14ac:dyDescent="0.3">
      <c r="A249" s="23" t="s">
        <v>660</v>
      </c>
      <c r="B249" s="23" t="s">
        <v>661</v>
      </c>
      <c r="C249" s="24" t="s">
        <v>661</v>
      </c>
      <c r="D249" s="25" t="s">
        <v>27</v>
      </c>
      <c r="E249" s="26">
        <v>0</v>
      </c>
      <c r="F249" s="27">
        <v>0</v>
      </c>
      <c r="G249" s="27">
        <v>0</v>
      </c>
      <c r="H249" s="26">
        <v>0</v>
      </c>
      <c r="I249" s="27">
        <v>9807</v>
      </c>
      <c r="J249" s="27">
        <v>1095</v>
      </c>
      <c r="K249" s="27">
        <v>0</v>
      </c>
      <c r="L249" s="27">
        <v>3259</v>
      </c>
      <c r="M249" s="28">
        <v>1104</v>
      </c>
      <c r="N249" s="26">
        <v>15265</v>
      </c>
      <c r="O249" s="27">
        <v>0</v>
      </c>
      <c r="P249" s="27">
        <v>0</v>
      </c>
      <c r="Q249" s="26">
        <v>0</v>
      </c>
      <c r="R249" s="29">
        <v>15265</v>
      </c>
      <c r="S249" s="26">
        <v>29742</v>
      </c>
      <c r="T249" s="26">
        <v>-14477</v>
      </c>
      <c r="U249" s="30">
        <v>-0.48675274023266762</v>
      </c>
      <c r="V249" s="6"/>
    </row>
    <row r="250" spans="1:22" ht="14.25" customHeight="1" x14ac:dyDescent="0.3">
      <c r="A250" s="23" t="s">
        <v>662</v>
      </c>
      <c r="B250" s="23" t="s">
        <v>663</v>
      </c>
      <c r="C250" s="24" t="s">
        <v>664</v>
      </c>
      <c r="D250" s="25" t="s">
        <v>102</v>
      </c>
      <c r="E250" s="26">
        <v>0</v>
      </c>
      <c r="F250" s="27">
        <v>0</v>
      </c>
      <c r="G250" s="27">
        <v>0</v>
      </c>
      <c r="H250" s="26">
        <v>0</v>
      </c>
      <c r="I250" s="27">
        <v>80355</v>
      </c>
      <c r="J250" s="27">
        <v>17780</v>
      </c>
      <c r="K250" s="27">
        <v>0</v>
      </c>
      <c r="L250" s="27">
        <v>50418</v>
      </c>
      <c r="M250" s="28">
        <v>8057</v>
      </c>
      <c r="N250" s="26">
        <v>156610</v>
      </c>
      <c r="O250" s="27">
        <v>0</v>
      </c>
      <c r="P250" s="27">
        <v>0</v>
      </c>
      <c r="Q250" s="26">
        <v>0</v>
      </c>
      <c r="R250" s="29">
        <v>156610</v>
      </c>
      <c r="S250" s="26">
        <v>219400</v>
      </c>
      <c r="T250" s="26">
        <v>-62790</v>
      </c>
      <c r="U250" s="30">
        <v>-0.28618960802187787</v>
      </c>
      <c r="V250" s="6"/>
    </row>
    <row r="251" spans="1:22" ht="14.25" customHeight="1" x14ac:dyDescent="0.3">
      <c r="A251" s="23" t="s">
        <v>665</v>
      </c>
      <c r="B251" s="23" t="s">
        <v>666</v>
      </c>
      <c r="C251" s="24" t="s">
        <v>666</v>
      </c>
      <c r="D251" s="25" t="s">
        <v>65</v>
      </c>
      <c r="E251" s="26">
        <v>0</v>
      </c>
      <c r="F251" s="27">
        <v>0</v>
      </c>
      <c r="G251" s="27">
        <v>0</v>
      </c>
      <c r="H251" s="26">
        <v>0</v>
      </c>
      <c r="I251" s="27">
        <v>59911</v>
      </c>
      <c r="J251" s="27">
        <v>15241</v>
      </c>
      <c r="K251" s="27">
        <v>19661</v>
      </c>
      <c r="L251" s="27">
        <v>16003</v>
      </c>
      <c r="M251" s="28">
        <v>4924</v>
      </c>
      <c r="N251" s="26">
        <v>115740</v>
      </c>
      <c r="O251" s="27">
        <v>0</v>
      </c>
      <c r="P251" s="27">
        <v>0</v>
      </c>
      <c r="Q251" s="26">
        <v>0</v>
      </c>
      <c r="R251" s="29">
        <v>115740</v>
      </c>
      <c r="S251" s="26">
        <v>136993</v>
      </c>
      <c r="T251" s="26">
        <v>-21253</v>
      </c>
      <c r="U251" s="30">
        <v>-0.1551393136875607</v>
      </c>
      <c r="V251" s="6"/>
    </row>
    <row r="252" spans="1:22" ht="14.25" customHeight="1" x14ac:dyDescent="0.3">
      <c r="A252" s="23" t="s">
        <v>667</v>
      </c>
      <c r="B252" s="23" t="s">
        <v>668</v>
      </c>
      <c r="C252" s="24"/>
      <c r="D252" s="25" t="s">
        <v>31</v>
      </c>
      <c r="E252" s="26">
        <v>5765371</v>
      </c>
      <c r="F252" s="27">
        <v>249633</v>
      </c>
      <c r="G252" s="27">
        <v>162642</v>
      </c>
      <c r="H252" s="26">
        <v>6177646</v>
      </c>
      <c r="I252" s="27">
        <v>0</v>
      </c>
      <c r="J252" s="27">
        <v>0</v>
      </c>
      <c r="K252" s="27">
        <v>26457324</v>
      </c>
      <c r="L252" s="27">
        <v>1555211</v>
      </c>
      <c r="M252" s="28">
        <v>1046817</v>
      </c>
      <c r="N252" s="26">
        <v>29059352</v>
      </c>
      <c r="O252" s="27">
        <v>0</v>
      </c>
      <c r="P252" s="27">
        <v>0</v>
      </c>
      <c r="Q252" s="26">
        <v>0</v>
      </c>
      <c r="R252" s="29">
        <v>35236998</v>
      </c>
      <c r="S252" s="26">
        <v>37028057</v>
      </c>
      <c r="T252" s="26">
        <v>-1791059</v>
      </c>
      <c r="U252" s="30">
        <v>-4.837032091637971E-2</v>
      </c>
      <c r="V252" s="6"/>
    </row>
    <row r="253" spans="1:22" ht="14.25" customHeight="1" x14ac:dyDescent="0.3">
      <c r="A253" s="23" t="s">
        <v>669</v>
      </c>
      <c r="B253" s="23" t="s">
        <v>670</v>
      </c>
      <c r="C253" s="24" t="s">
        <v>670</v>
      </c>
      <c r="D253" s="25" t="s">
        <v>52</v>
      </c>
      <c r="E253" s="26">
        <v>0</v>
      </c>
      <c r="F253" s="27">
        <v>0</v>
      </c>
      <c r="G253" s="27">
        <v>0</v>
      </c>
      <c r="H253" s="26">
        <v>0</v>
      </c>
      <c r="I253" s="27">
        <v>864</v>
      </c>
      <c r="J253" s="27">
        <v>96</v>
      </c>
      <c r="K253" s="27">
        <v>7767</v>
      </c>
      <c r="L253" s="27">
        <v>1413</v>
      </c>
      <c r="M253" s="28">
        <v>209</v>
      </c>
      <c r="N253" s="26">
        <v>10349</v>
      </c>
      <c r="O253" s="27">
        <v>0</v>
      </c>
      <c r="P253" s="27">
        <v>0</v>
      </c>
      <c r="Q253" s="26">
        <v>0</v>
      </c>
      <c r="R253" s="29">
        <v>10349</v>
      </c>
      <c r="S253" s="26">
        <v>11007</v>
      </c>
      <c r="T253" s="26">
        <v>-658</v>
      </c>
      <c r="U253" s="30">
        <v>-5.978013991096575E-2</v>
      </c>
      <c r="V253" s="6"/>
    </row>
    <row r="254" spans="1:22" ht="14.25" customHeight="1" x14ac:dyDescent="0.3">
      <c r="A254" s="23" t="s">
        <v>671</v>
      </c>
      <c r="B254" s="23" t="s">
        <v>672</v>
      </c>
      <c r="C254" s="24" t="s">
        <v>672</v>
      </c>
      <c r="D254" s="25" t="s">
        <v>27</v>
      </c>
      <c r="E254" s="26">
        <v>0</v>
      </c>
      <c r="F254" s="27">
        <v>0</v>
      </c>
      <c r="G254" s="27">
        <v>0</v>
      </c>
      <c r="H254" s="26">
        <v>0</v>
      </c>
      <c r="I254" s="27">
        <v>4267</v>
      </c>
      <c r="J254" s="27">
        <v>92</v>
      </c>
      <c r="K254" s="27">
        <v>1208</v>
      </c>
      <c r="L254" s="27">
        <v>16491</v>
      </c>
      <c r="M254" s="28">
        <v>1790</v>
      </c>
      <c r="N254" s="26">
        <v>23848</v>
      </c>
      <c r="O254" s="27">
        <v>4875000</v>
      </c>
      <c r="P254" s="27">
        <v>0</v>
      </c>
      <c r="Q254" s="26">
        <v>4875000</v>
      </c>
      <c r="R254" s="29">
        <v>4898848</v>
      </c>
      <c r="S254" s="26">
        <v>4957753</v>
      </c>
      <c r="T254" s="26">
        <v>-58905</v>
      </c>
      <c r="U254" s="30">
        <v>-1.1881390621920861E-2</v>
      </c>
      <c r="V254" s="6"/>
    </row>
    <row r="255" spans="1:22" ht="14.25" customHeight="1" x14ac:dyDescent="0.3">
      <c r="A255" s="23" t="s">
        <v>673</v>
      </c>
      <c r="B255" s="23" t="s">
        <v>674</v>
      </c>
      <c r="C255" s="24" t="s">
        <v>675</v>
      </c>
      <c r="D255" s="25" t="s">
        <v>56</v>
      </c>
      <c r="E255" s="26">
        <v>569918</v>
      </c>
      <c r="F255" s="27">
        <v>0</v>
      </c>
      <c r="G255" s="27">
        <v>0</v>
      </c>
      <c r="H255" s="26">
        <v>569918</v>
      </c>
      <c r="I255" s="27">
        <v>94300</v>
      </c>
      <c r="J255" s="27">
        <v>3109</v>
      </c>
      <c r="K255" s="27">
        <v>1778</v>
      </c>
      <c r="L255" s="27">
        <v>33430</v>
      </c>
      <c r="M255" s="28">
        <v>6335</v>
      </c>
      <c r="N255" s="26">
        <v>138952</v>
      </c>
      <c r="O255" s="27">
        <v>0</v>
      </c>
      <c r="P255" s="27">
        <v>0</v>
      </c>
      <c r="Q255" s="26">
        <v>0</v>
      </c>
      <c r="R255" s="29">
        <v>708870</v>
      </c>
      <c r="S255" s="26">
        <v>785892</v>
      </c>
      <c r="T255" s="26">
        <v>-77022</v>
      </c>
      <c r="U255" s="30">
        <v>-9.8005832862530728E-2</v>
      </c>
      <c r="V255" s="6"/>
    </row>
    <row r="256" spans="1:22" ht="14.25" customHeight="1" x14ac:dyDescent="0.3">
      <c r="A256" s="23" t="s">
        <v>676</v>
      </c>
      <c r="B256" s="23" t="s">
        <v>677</v>
      </c>
      <c r="C256" s="24" t="s">
        <v>677</v>
      </c>
      <c r="D256" s="25" t="s">
        <v>27</v>
      </c>
      <c r="E256" s="26">
        <v>0</v>
      </c>
      <c r="F256" s="27">
        <v>0</v>
      </c>
      <c r="G256" s="27">
        <v>0</v>
      </c>
      <c r="H256" s="26">
        <v>0</v>
      </c>
      <c r="I256" s="27">
        <v>46215</v>
      </c>
      <c r="J256" s="27">
        <v>3080</v>
      </c>
      <c r="K256" s="27">
        <v>3623</v>
      </c>
      <c r="L256" s="27">
        <v>50543</v>
      </c>
      <c r="M256" s="28">
        <v>4774</v>
      </c>
      <c r="N256" s="26">
        <v>108235</v>
      </c>
      <c r="O256" s="27">
        <v>4875000</v>
      </c>
      <c r="P256" s="27">
        <v>0</v>
      </c>
      <c r="Q256" s="26">
        <v>4875000</v>
      </c>
      <c r="R256" s="29">
        <v>4983235</v>
      </c>
      <c r="S256" s="26">
        <v>5066443</v>
      </c>
      <c r="T256" s="26">
        <v>-83208</v>
      </c>
      <c r="U256" s="30">
        <v>-1.642335658370182E-2</v>
      </c>
      <c r="V256" s="6"/>
    </row>
    <row r="257" spans="1:22" ht="14.25" customHeight="1" x14ac:dyDescent="0.3">
      <c r="A257" s="23" t="s">
        <v>678</v>
      </c>
      <c r="B257" s="23" t="s">
        <v>679</v>
      </c>
      <c r="C257" s="24" t="s">
        <v>679</v>
      </c>
      <c r="D257" s="25" t="s">
        <v>27</v>
      </c>
      <c r="E257" s="26">
        <v>8841524</v>
      </c>
      <c r="F257" s="27">
        <v>0</v>
      </c>
      <c r="G257" s="27">
        <v>0</v>
      </c>
      <c r="H257" s="26">
        <v>8841524</v>
      </c>
      <c r="I257" s="27">
        <v>58551</v>
      </c>
      <c r="J257" s="27">
        <v>2601</v>
      </c>
      <c r="K257" s="27">
        <v>1658</v>
      </c>
      <c r="L257" s="27">
        <v>68135</v>
      </c>
      <c r="M257" s="28">
        <v>7251</v>
      </c>
      <c r="N257" s="26">
        <v>138196</v>
      </c>
      <c r="O257" s="27">
        <v>2931196</v>
      </c>
      <c r="P257" s="27">
        <v>0</v>
      </c>
      <c r="Q257" s="26">
        <v>2931196</v>
      </c>
      <c r="R257" s="29">
        <v>11910916</v>
      </c>
      <c r="S257" s="26">
        <v>12975754</v>
      </c>
      <c r="T257" s="26">
        <v>-1064838</v>
      </c>
      <c r="U257" s="30">
        <v>-8.2063670442580838E-2</v>
      </c>
      <c r="V257" s="6"/>
    </row>
    <row r="258" spans="1:22" ht="14.25" customHeight="1" x14ac:dyDescent="0.3">
      <c r="A258" s="23" t="s">
        <v>680</v>
      </c>
      <c r="B258" s="23" t="s">
        <v>681</v>
      </c>
      <c r="C258" s="24" t="s">
        <v>682</v>
      </c>
      <c r="D258" s="25" t="s">
        <v>27</v>
      </c>
      <c r="E258" s="26">
        <v>0</v>
      </c>
      <c r="F258" s="27">
        <v>0</v>
      </c>
      <c r="G258" s="27">
        <v>0</v>
      </c>
      <c r="H258" s="26">
        <v>0</v>
      </c>
      <c r="I258" s="27">
        <v>190672</v>
      </c>
      <c r="J258" s="27">
        <v>5568</v>
      </c>
      <c r="K258" s="27">
        <v>20166</v>
      </c>
      <c r="L258" s="27">
        <v>96911</v>
      </c>
      <c r="M258" s="28">
        <v>34346</v>
      </c>
      <c r="N258" s="26">
        <v>347663</v>
      </c>
      <c r="O258" s="27">
        <v>0</v>
      </c>
      <c r="P258" s="27">
        <v>0</v>
      </c>
      <c r="Q258" s="26">
        <v>0</v>
      </c>
      <c r="R258" s="29">
        <v>347663</v>
      </c>
      <c r="S258" s="26">
        <v>359403</v>
      </c>
      <c r="T258" s="26">
        <v>-11740</v>
      </c>
      <c r="U258" s="30">
        <v>-3.2665281035494972E-2</v>
      </c>
      <c r="V258" s="6"/>
    </row>
    <row r="259" spans="1:22" ht="14.25" customHeight="1" x14ac:dyDescent="0.3">
      <c r="A259" s="23" t="s">
        <v>683</v>
      </c>
      <c r="B259" s="23" t="s">
        <v>684</v>
      </c>
      <c r="C259" s="24" t="s">
        <v>685</v>
      </c>
      <c r="D259" s="25" t="s">
        <v>56</v>
      </c>
      <c r="E259" s="26">
        <v>7570109</v>
      </c>
      <c r="F259" s="27">
        <v>0</v>
      </c>
      <c r="G259" s="27">
        <v>1048728</v>
      </c>
      <c r="H259" s="26">
        <v>8618837</v>
      </c>
      <c r="I259" s="27">
        <v>218321</v>
      </c>
      <c r="J259" s="27">
        <v>2090</v>
      </c>
      <c r="K259" s="27">
        <v>20016</v>
      </c>
      <c r="L259" s="27">
        <v>497277</v>
      </c>
      <c r="M259" s="28">
        <v>109572</v>
      </c>
      <c r="N259" s="26">
        <v>847276</v>
      </c>
      <c r="O259" s="27">
        <v>0</v>
      </c>
      <c r="P259" s="27">
        <v>0</v>
      </c>
      <c r="Q259" s="26">
        <v>0</v>
      </c>
      <c r="R259" s="29">
        <v>9466113</v>
      </c>
      <c r="S259" s="26">
        <v>9579870</v>
      </c>
      <c r="T259" s="26">
        <v>-113757</v>
      </c>
      <c r="U259" s="30">
        <v>-1.187458702466735E-2</v>
      </c>
      <c r="V259" s="6"/>
    </row>
    <row r="260" spans="1:22" ht="14.25" customHeight="1" x14ac:dyDescent="0.3">
      <c r="A260" s="23" t="s">
        <v>686</v>
      </c>
      <c r="B260" s="23" t="s">
        <v>687</v>
      </c>
      <c r="C260" s="24" t="s">
        <v>688</v>
      </c>
      <c r="D260" s="25" t="s">
        <v>52</v>
      </c>
      <c r="E260" s="26">
        <v>26773375</v>
      </c>
      <c r="F260" s="27">
        <v>278272</v>
      </c>
      <c r="G260" s="27">
        <v>1165237</v>
      </c>
      <c r="H260" s="26">
        <v>28216884</v>
      </c>
      <c r="I260" s="27">
        <v>493063</v>
      </c>
      <c r="J260" s="27">
        <v>9572</v>
      </c>
      <c r="K260" s="27">
        <v>31327</v>
      </c>
      <c r="L260" s="27">
        <v>747304</v>
      </c>
      <c r="M260" s="28">
        <v>189663</v>
      </c>
      <c r="N260" s="26">
        <v>1470929</v>
      </c>
      <c r="O260" s="27">
        <v>0</v>
      </c>
      <c r="P260" s="27">
        <v>0</v>
      </c>
      <c r="Q260" s="26">
        <v>0</v>
      </c>
      <c r="R260" s="29">
        <v>29687813</v>
      </c>
      <c r="S260" s="26">
        <v>31209146</v>
      </c>
      <c r="T260" s="26">
        <v>-1521333</v>
      </c>
      <c r="U260" s="30">
        <v>-4.8746383512064062E-2</v>
      </c>
      <c r="V260" s="6"/>
    </row>
    <row r="261" spans="1:22" ht="14.25" customHeight="1" x14ac:dyDescent="0.3">
      <c r="A261" s="23" t="s">
        <v>689</v>
      </c>
      <c r="B261" s="23" t="s">
        <v>690</v>
      </c>
      <c r="C261" s="24" t="s">
        <v>690</v>
      </c>
      <c r="D261" s="25" t="s">
        <v>39</v>
      </c>
      <c r="E261" s="26">
        <v>4798192</v>
      </c>
      <c r="F261" s="27">
        <v>596031</v>
      </c>
      <c r="G261" s="27">
        <v>179152</v>
      </c>
      <c r="H261" s="26">
        <v>5573375</v>
      </c>
      <c r="I261" s="27">
        <v>993279</v>
      </c>
      <c r="J261" s="27">
        <v>217102</v>
      </c>
      <c r="K261" s="27">
        <v>118386</v>
      </c>
      <c r="L261" s="27">
        <v>228879</v>
      </c>
      <c r="M261" s="28">
        <v>60456</v>
      </c>
      <c r="N261" s="26">
        <v>1618102</v>
      </c>
      <c r="O261" s="27">
        <v>0</v>
      </c>
      <c r="P261" s="27">
        <v>0</v>
      </c>
      <c r="Q261" s="26">
        <v>0</v>
      </c>
      <c r="R261" s="29">
        <v>7191477</v>
      </c>
      <c r="S261" s="26">
        <v>7403350</v>
      </c>
      <c r="T261" s="26">
        <v>-211873</v>
      </c>
      <c r="U261" s="30">
        <v>-2.8618530800245831E-2</v>
      </c>
      <c r="V261" s="6"/>
    </row>
    <row r="262" spans="1:22" ht="14.25" customHeight="1" x14ac:dyDescent="0.3">
      <c r="A262" s="23" t="s">
        <v>691</v>
      </c>
      <c r="B262" s="23" t="s">
        <v>692</v>
      </c>
      <c r="C262" s="24" t="s">
        <v>693</v>
      </c>
      <c r="D262" s="25" t="s">
        <v>31</v>
      </c>
      <c r="E262" s="26">
        <v>405672</v>
      </c>
      <c r="F262" s="27">
        <v>71689</v>
      </c>
      <c r="G262" s="27">
        <v>0</v>
      </c>
      <c r="H262" s="26">
        <v>477361</v>
      </c>
      <c r="I262" s="27">
        <v>415532</v>
      </c>
      <c r="J262" s="27">
        <v>57857</v>
      </c>
      <c r="K262" s="27">
        <v>139523</v>
      </c>
      <c r="L262" s="27">
        <v>204803</v>
      </c>
      <c r="M262" s="28">
        <v>37191</v>
      </c>
      <c r="N262" s="26">
        <v>854906</v>
      </c>
      <c r="O262" s="27">
        <v>0</v>
      </c>
      <c r="P262" s="27">
        <v>0</v>
      </c>
      <c r="Q262" s="26">
        <v>0</v>
      </c>
      <c r="R262" s="29">
        <v>1332267</v>
      </c>
      <c r="S262" s="26">
        <v>1495065</v>
      </c>
      <c r="T262" s="26">
        <v>-162798</v>
      </c>
      <c r="U262" s="30">
        <v>-0.10889024891894331</v>
      </c>
      <c r="V262" s="6"/>
    </row>
    <row r="263" spans="1:22" ht="14.25" customHeight="1" x14ac:dyDescent="0.3">
      <c r="A263" s="23" t="s">
        <v>694</v>
      </c>
      <c r="B263" s="23" t="s">
        <v>695</v>
      </c>
      <c r="C263" s="24" t="s">
        <v>695</v>
      </c>
      <c r="D263" s="25" t="s">
        <v>65</v>
      </c>
      <c r="E263" s="26">
        <v>3501922</v>
      </c>
      <c r="F263" s="27">
        <v>422028</v>
      </c>
      <c r="G263" s="27">
        <v>0</v>
      </c>
      <c r="H263" s="26">
        <v>3923950</v>
      </c>
      <c r="I263" s="27">
        <v>332435</v>
      </c>
      <c r="J263" s="27">
        <v>30836</v>
      </c>
      <c r="K263" s="27">
        <v>377055</v>
      </c>
      <c r="L263" s="27">
        <v>113519</v>
      </c>
      <c r="M263" s="28">
        <v>55413</v>
      </c>
      <c r="N263" s="26">
        <v>909258</v>
      </c>
      <c r="O263" s="27">
        <v>0</v>
      </c>
      <c r="P263" s="27">
        <v>0</v>
      </c>
      <c r="Q263" s="26">
        <v>0</v>
      </c>
      <c r="R263" s="29">
        <v>4833208</v>
      </c>
      <c r="S263" s="26">
        <v>5879678</v>
      </c>
      <c r="T263" s="26">
        <v>-1046470</v>
      </c>
      <c r="U263" s="30">
        <v>-0.1779808350049101</v>
      </c>
      <c r="V263" s="6"/>
    </row>
    <row r="264" spans="1:22" ht="14.25" customHeight="1" x14ac:dyDescent="0.3">
      <c r="A264" s="23" t="s">
        <v>696</v>
      </c>
      <c r="B264" s="23" t="s">
        <v>697</v>
      </c>
      <c r="C264" s="24" t="s">
        <v>698</v>
      </c>
      <c r="D264" s="25" t="s">
        <v>48</v>
      </c>
      <c r="E264" s="26">
        <v>11753926</v>
      </c>
      <c r="F264" s="27">
        <v>254577</v>
      </c>
      <c r="G264" s="27">
        <v>173810</v>
      </c>
      <c r="H264" s="26">
        <v>12182313</v>
      </c>
      <c r="I264" s="27">
        <v>713958</v>
      </c>
      <c r="J264" s="27">
        <v>80110</v>
      </c>
      <c r="K264" s="27">
        <v>124029</v>
      </c>
      <c r="L264" s="27">
        <v>436564</v>
      </c>
      <c r="M264" s="28">
        <v>95428</v>
      </c>
      <c r="N264" s="26">
        <v>1450089</v>
      </c>
      <c r="O264" s="27">
        <v>0</v>
      </c>
      <c r="P264" s="27">
        <v>0</v>
      </c>
      <c r="Q264" s="26">
        <v>0</v>
      </c>
      <c r="R264" s="29">
        <v>13632402</v>
      </c>
      <c r="S264" s="26">
        <v>14229278</v>
      </c>
      <c r="T264" s="26">
        <v>-596876</v>
      </c>
      <c r="U264" s="30">
        <v>-4.1947033433460221E-2</v>
      </c>
      <c r="V264" s="6"/>
    </row>
    <row r="265" spans="1:22" ht="14.25" customHeight="1" x14ac:dyDescent="0.3">
      <c r="A265" s="23" t="s">
        <v>699</v>
      </c>
      <c r="B265" s="23" t="s">
        <v>700</v>
      </c>
      <c r="C265" s="24" t="s">
        <v>700</v>
      </c>
      <c r="D265" s="25" t="s">
        <v>48</v>
      </c>
      <c r="E265" s="26">
        <v>3860917</v>
      </c>
      <c r="F265" s="27">
        <v>342344</v>
      </c>
      <c r="G265" s="27">
        <v>0</v>
      </c>
      <c r="H265" s="26">
        <v>4203261</v>
      </c>
      <c r="I265" s="27">
        <v>955336</v>
      </c>
      <c r="J265" s="27">
        <v>160554</v>
      </c>
      <c r="K265" s="27">
        <v>35792</v>
      </c>
      <c r="L265" s="27">
        <v>222331</v>
      </c>
      <c r="M265" s="28">
        <v>70661</v>
      </c>
      <c r="N265" s="26">
        <v>1444674</v>
      </c>
      <c r="O265" s="27">
        <v>0</v>
      </c>
      <c r="P265" s="27">
        <v>0</v>
      </c>
      <c r="Q265" s="26">
        <v>0</v>
      </c>
      <c r="R265" s="29">
        <v>5647935</v>
      </c>
      <c r="S265" s="26">
        <v>5964508</v>
      </c>
      <c r="T265" s="26">
        <v>-316573</v>
      </c>
      <c r="U265" s="30">
        <v>-5.3076129665682398E-2</v>
      </c>
      <c r="V265" s="6"/>
    </row>
    <row r="266" spans="1:22" ht="14.25" customHeight="1" x14ac:dyDescent="0.3">
      <c r="A266" s="23" t="s">
        <v>701</v>
      </c>
      <c r="B266" s="23" t="s">
        <v>702</v>
      </c>
      <c r="C266" s="24" t="s">
        <v>703</v>
      </c>
      <c r="D266" s="25" t="s">
        <v>39</v>
      </c>
      <c r="E266" s="26">
        <v>5532806</v>
      </c>
      <c r="F266" s="27">
        <v>651269</v>
      </c>
      <c r="G266" s="27">
        <v>264973</v>
      </c>
      <c r="H266" s="26">
        <v>6449048</v>
      </c>
      <c r="I266" s="27">
        <v>1161162</v>
      </c>
      <c r="J266" s="27">
        <v>225350</v>
      </c>
      <c r="K266" s="27">
        <v>174609</v>
      </c>
      <c r="L266" s="27">
        <v>301759</v>
      </c>
      <c r="M266" s="28">
        <v>88177</v>
      </c>
      <c r="N266" s="26">
        <v>1951057</v>
      </c>
      <c r="O266" s="27">
        <v>0</v>
      </c>
      <c r="P266" s="27">
        <v>0</v>
      </c>
      <c r="Q266" s="26">
        <v>0</v>
      </c>
      <c r="R266" s="29">
        <v>8400105</v>
      </c>
      <c r="S266" s="26">
        <v>8515890</v>
      </c>
      <c r="T266" s="26">
        <v>-115785</v>
      </c>
      <c r="U266" s="30">
        <v>-1.3596347533845549E-2</v>
      </c>
      <c r="V266" s="6"/>
    </row>
    <row r="267" spans="1:22" ht="14.25" customHeight="1" x14ac:dyDescent="0.3">
      <c r="A267" s="23" t="s">
        <v>704</v>
      </c>
      <c r="B267" s="23" t="s">
        <v>705</v>
      </c>
      <c r="C267" s="24" t="s">
        <v>706</v>
      </c>
      <c r="D267" s="25" t="s">
        <v>39</v>
      </c>
      <c r="E267" s="26">
        <v>6628597</v>
      </c>
      <c r="F267" s="27">
        <v>252848</v>
      </c>
      <c r="G267" s="27">
        <v>606160</v>
      </c>
      <c r="H267" s="26">
        <v>7487605</v>
      </c>
      <c r="I267" s="27">
        <v>828391</v>
      </c>
      <c r="J267" s="27">
        <v>192328</v>
      </c>
      <c r="K267" s="27">
        <v>67437</v>
      </c>
      <c r="L267" s="27">
        <v>240656</v>
      </c>
      <c r="M267" s="28">
        <v>61023</v>
      </c>
      <c r="N267" s="26">
        <v>1389835</v>
      </c>
      <c r="O267" s="27">
        <v>0</v>
      </c>
      <c r="P267" s="27">
        <v>0</v>
      </c>
      <c r="Q267" s="26">
        <v>0</v>
      </c>
      <c r="R267" s="29">
        <v>8877440</v>
      </c>
      <c r="S267" s="26">
        <v>9975976</v>
      </c>
      <c r="T267" s="26">
        <v>-1098536</v>
      </c>
      <c r="U267" s="30">
        <v>-0.1101181478383669</v>
      </c>
      <c r="V267" s="6"/>
    </row>
    <row r="268" spans="1:22" ht="14.25" customHeight="1" x14ac:dyDescent="0.3">
      <c r="A268" s="23" t="s">
        <v>707</v>
      </c>
      <c r="B268" s="23" t="s">
        <v>708</v>
      </c>
      <c r="C268" s="24" t="s">
        <v>708</v>
      </c>
      <c r="D268" s="25" t="s">
        <v>31</v>
      </c>
      <c r="E268" s="26">
        <v>5664106</v>
      </c>
      <c r="F268" s="27">
        <v>0</v>
      </c>
      <c r="G268" s="27">
        <v>609532</v>
      </c>
      <c r="H268" s="26">
        <v>6273638</v>
      </c>
      <c r="I268" s="27">
        <v>1148928</v>
      </c>
      <c r="J268" s="27">
        <v>150517</v>
      </c>
      <c r="K268" s="27">
        <v>326356</v>
      </c>
      <c r="L268" s="27">
        <v>459320</v>
      </c>
      <c r="M268" s="28">
        <v>105783</v>
      </c>
      <c r="N268" s="26">
        <v>2190904</v>
      </c>
      <c r="O268" s="27">
        <v>0</v>
      </c>
      <c r="P268" s="27">
        <v>0</v>
      </c>
      <c r="Q268" s="26">
        <v>0</v>
      </c>
      <c r="R268" s="29">
        <v>8464542</v>
      </c>
      <c r="S268" s="26">
        <v>8062028</v>
      </c>
      <c r="T268" s="26">
        <v>402514</v>
      </c>
      <c r="U268" s="30">
        <v>4.9927139920625432E-2</v>
      </c>
      <c r="V268" s="6"/>
    </row>
    <row r="269" spans="1:22" ht="14.25" customHeight="1" x14ac:dyDescent="0.3">
      <c r="A269" s="23" t="s">
        <v>709</v>
      </c>
      <c r="B269" s="23" t="s">
        <v>710</v>
      </c>
      <c r="C269" s="24" t="s">
        <v>711</v>
      </c>
      <c r="D269" s="25" t="s">
        <v>65</v>
      </c>
      <c r="E269" s="26">
        <v>8433748</v>
      </c>
      <c r="F269" s="27">
        <v>0</v>
      </c>
      <c r="G269" s="27">
        <v>344599</v>
      </c>
      <c r="H269" s="26">
        <v>8778347</v>
      </c>
      <c r="I269" s="27">
        <v>530699</v>
      </c>
      <c r="J269" s="27">
        <v>19006</v>
      </c>
      <c r="K269" s="27">
        <v>1602</v>
      </c>
      <c r="L269" s="27">
        <v>546829</v>
      </c>
      <c r="M269" s="28">
        <v>125895</v>
      </c>
      <c r="N269" s="26">
        <v>1224031</v>
      </c>
      <c r="O269" s="27">
        <v>0</v>
      </c>
      <c r="P269" s="27">
        <v>0</v>
      </c>
      <c r="Q269" s="26">
        <v>0</v>
      </c>
      <c r="R269" s="29">
        <v>10002378</v>
      </c>
      <c r="S269" s="26">
        <v>10098727</v>
      </c>
      <c r="T269" s="26">
        <v>-96349</v>
      </c>
      <c r="U269" s="30">
        <v>-9.5407074574844937E-3</v>
      </c>
      <c r="V269" s="6"/>
    </row>
    <row r="270" spans="1:22" ht="14.25" customHeight="1" x14ac:dyDescent="0.3">
      <c r="A270" s="23" t="s">
        <v>712</v>
      </c>
      <c r="B270" s="23" t="s">
        <v>713</v>
      </c>
      <c r="C270" s="24" t="s">
        <v>714</v>
      </c>
      <c r="D270" s="25" t="s">
        <v>27</v>
      </c>
      <c r="E270" s="26">
        <v>0</v>
      </c>
      <c r="F270" s="27">
        <v>0</v>
      </c>
      <c r="G270" s="27">
        <v>0</v>
      </c>
      <c r="H270" s="26">
        <v>0</v>
      </c>
      <c r="I270" s="27">
        <v>434402</v>
      </c>
      <c r="J270" s="27">
        <v>84718</v>
      </c>
      <c r="K270" s="27">
        <v>461908</v>
      </c>
      <c r="L270" s="27">
        <v>287170</v>
      </c>
      <c r="M270" s="28">
        <v>40761</v>
      </c>
      <c r="N270" s="26">
        <v>1308959</v>
      </c>
      <c r="O270" s="27">
        <v>0</v>
      </c>
      <c r="P270" s="27">
        <v>0</v>
      </c>
      <c r="Q270" s="26">
        <v>0</v>
      </c>
      <c r="R270" s="29">
        <v>1308959</v>
      </c>
      <c r="S270" s="26">
        <v>1222753</v>
      </c>
      <c r="T270" s="26">
        <v>86206</v>
      </c>
      <c r="U270" s="30">
        <v>7.0501564911310793E-2</v>
      </c>
      <c r="V270" s="6"/>
    </row>
    <row r="271" spans="1:22" ht="14.25" customHeight="1" x14ac:dyDescent="0.3">
      <c r="A271" s="23" t="s">
        <v>715</v>
      </c>
      <c r="B271" s="23" t="s">
        <v>716</v>
      </c>
      <c r="C271" s="24" t="s">
        <v>717</v>
      </c>
      <c r="D271" s="25" t="s">
        <v>39</v>
      </c>
      <c r="E271" s="26">
        <v>22350729</v>
      </c>
      <c r="F271" s="27">
        <v>338688</v>
      </c>
      <c r="G271" s="27">
        <v>1006905</v>
      </c>
      <c r="H271" s="26">
        <v>23696322</v>
      </c>
      <c r="I271" s="27">
        <v>591513</v>
      </c>
      <c r="J271" s="27">
        <v>17165</v>
      </c>
      <c r="K271" s="27">
        <v>128579</v>
      </c>
      <c r="L271" s="27">
        <v>797119</v>
      </c>
      <c r="M271" s="28">
        <v>232424</v>
      </c>
      <c r="N271" s="26">
        <v>1766800</v>
      </c>
      <c r="O271" s="27">
        <v>0</v>
      </c>
      <c r="P271" s="27">
        <v>0</v>
      </c>
      <c r="Q271" s="26">
        <v>0</v>
      </c>
      <c r="R271" s="29">
        <v>25463122</v>
      </c>
      <c r="S271" s="26">
        <v>26266451</v>
      </c>
      <c r="T271" s="26">
        <v>-803329</v>
      </c>
      <c r="U271" s="30">
        <v>-3.0583842484087399E-2</v>
      </c>
      <c r="V271" s="6"/>
    </row>
    <row r="272" spans="1:22" ht="14.25" customHeight="1" x14ac:dyDescent="0.3">
      <c r="A272" s="23" t="s">
        <v>718</v>
      </c>
      <c r="B272" s="23" t="s">
        <v>719</v>
      </c>
      <c r="C272" s="24" t="s">
        <v>720</v>
      </c>
      <c r="D272" s="25" t="s">
        <v>119</v>
      </c>
      <c r="E272" s="26">
        <v>15243346</v>
      </c>
      <c r="F272" s="27">
        <v>186912</v>
      </c>
      <c r="G272" s="27">
        <v>529722</v>
      </c>
      <c r="H272" s="26">
        <v>15959980</v>
      </c>
      <c r="I272" s="27">
        <v>927214</v>
      </c>
      <c r="J272" s="27">
        <v>87168</v>
      </c>
      <c r="K272" s="27">
        <v>74722</v>
      </c>
      <c r="L272" s="27">
        <v>268759</v>
      </c>
      <c r="M272" s="28">
        <v>157346</v>
      </c>
      <c r="N272" s="26">
        <v>1515209</v>
      </c>
      <c r="O272" s="27">
        <v>0</v>
      </c>
      <c r="P272" s="27">
        <v>0</v>
      </c>
      <c r="Q272" s="26">
        <v>0</v>
      </c>
      <c r="R272" s="29">
        <v>17475189</v>
      </c>
      <c r="S272" s="26">
        <v>17071736</v>
      </c>
      <c r="T272" s="26">
        <v>403453</v>
      </c>
      <c r="U272" s="30">
        <v>2.3632804537277289E-2</v>
      </c>
      <c r="V272" s="6"/>
    </row>
    <row r="273" spans="1:22" ht="14.25" customHeight="1" x14ac:dyDescent="0.3">
      <c r="A273" s="23" t="s">
        <v>721</v>
      </c>
      <c r="B273" s="23" t="s">
        <v>722</v>
      </c>
      <c r="C273" s="24" t="s">
        <v>723</v>
      </c>
      <c r="D273" s="25" t="s">
        <v>65</v>
      </c>
      <c r="E273" s="26">
        <v>33691391</v>
      </c>
      <c r="F273" s="27">
        <v>1218194</v>
      </c>
      <c r="G273" s="27">
        <v>533147</v>
      </c>
      <c r="H273" s="26">
        <v>35442732</v>
      </c>
      <c r="I273" s="27">
        <v>710458</v>
      </c>
      <c r="J273" s="27">
        <v>27754</v>
      </c>
      <c r="K273" s="27">
        <v>113989</v>
      </c>
      <c r="L273" s="27">
        <v>889169</v>
      </c>
      <c r="M273" s="28">
        <v>223813</v>
      </c>
      <c r="N273" s="26">
        <v>1965183</v>
      </c>
      <c r="O273" s="27">
        <v>0</v>
      </c>
      <c r="P273" s="27">
        <v>0</v>
      </c>
      <c r="Q273" s="26">
        <v>0</v>
      </c>
      <c r="R273" s="29">
        <v>37407915</v>
      </c>
      <c r="S273" s="26">
        <v>37094465</v>
      </c>
      <c r="T273" s="26">
        <v>313450</v>
      </c>
      <c r="U273" s="30">
        <v>8.4500477362323464E-3</v>
      </c>
      <c r="V273" s="6"/>
    </row>
    <row r="274" spans="1:22" ht="14.25" customHeight="1" x14ac:dyDescent="0.3">
      <c r="A274" s="23" t="s">
        <v>724</v>
      </c>
      <c r="B274" s="23" t="s">
        <v>725</v>
      </c>
      <c r="C274" s="24" t="s">
        <v>726</v>
      </c>
      <c r="D274" s="25" t="s">
        <v>65</v>
      </c>
      <c r="E274" s="26">
        <v>29512747</v>
      </c>
      <c r="F274" s="27">
        <v>283253</v>
      </c>
      <c r="G274" s="27">
        <v>1603466</v>
      </c>
      <c r="H274" s="26">
        <v>31399466</v>
      </c>
      <c r="I274" s="27">
        <v>421584</v>
      </c>
      <c r="J274" s="27">
        <v>7935</v>
      </c>
      <c r="K274" s="27">
        <v>20656</v>
      </c>
      <c r="L274" s="27">
        <v>1049385</v>
      </c>
      <c r="M274" s="28">
        <v>191689</v>
      </c>
      <c r="N274" s="26">
        <v>1691249</v>
      </c>
      <c r="O274" s="27">
        <v>0</v>
      </c>
      <c r="P274" s="27">
        <v>0</v>
      </c>
      <c r="Q274" s="26">
        <v>0</v>
      </c>
      <c r="R274" s="29">
        <v>33090715</v>
      </c>
      <c r="S274" s="26">
        <v>34143513</v>
      </c>
      <c r="T274" s="26">
        <v>-1052798</v>
      </c>
      <c r="U274" s="30">
        <v>-3.0834495559961862E-2</v>
      </c>
      <c r="V274" s="6"/>
    </row>
    <row r="275" spans="1:22" ht="14.25" customHeight="1" x14ac:dyDescent="0.3">
      <c r="A275" s="23" t="s">
        <v>727</v>
      </c>
      <c r="B275" s="23" t="s">
        <v>728</v>
      </c>
      <c r="C275" s="24" t="s">
        <v>729</v>
      </c>
      <c r="D275" s="25" t="s">
        <v>31</v>
      </c>
      <c r="E275" s="26">
        <v>4376194</v>
      </c>
      <c r="F275" s="27">
        <v>92628</v>
      </c>
      <c r="G275" s="27">
        <v>182269</v>
      </c>
      <c r="H275" s="26">
        <v>4651091</v>
      </c>
      <c r="I275" s="27">
        <v>935245</v>
      </c>
      <c r="J275" s="27">
        <v>61713</v>
      </c>
      <c r="K275" s="27">
        <v>221052</v>
      </c>
      <c r="L275" s="27">
        <v>545693</v>
      </c>
      <c r="M275" s="28">
        <v>130610</v>
      </c>
      <c r="N275" s="26">
        <v>1894313</v>
      </c>
      <c r="O275" s="27">
        <v>0</v>
      </c>
      <c r="P275" s="27">
        <v>0</v>
      </c>
      <c r="Q275" s="26">
        <v>0</v>
      </c>
      <c r="R275" s="29">
        <v>6545404</v>
      </c>
      <c r="S275" s="26">
        <v>6245903</v>
      </c>
      <c r="T275" s="26">
        <v>299501</v>
      </c>
      <c r="U275" s="30">
        <v>4.7951593228393083E-2</v>
      </c>
      <c r="V275" s="6"/>
    </row>
    <row r="276" spans="1:22" ht="14.25" customHeight="1" x14ac:dyDescent="0.3">
      <c r="A276" s="23" t="s">
        <v>730</v>
      </c>
      <c r="B276" s="23" t="s">
        <v>731</v>
      </c>
      <c r="C276" s="24" t="s">
        <v>732</v>
      </c>
      <c r="D276" s="25" t="s">
        <v>39</v>
      </c>
      <c r="E276" s="26">
        <v>24942139</v>
      </c>
      <c r="F276" s="27">
        <v>532867</v>
      </c>
      <c r="G276" s="27">
        <v>873740</v>
      </c>
      <c r="H276" s="26">
        <v>26348746</v>
      </c>
      <c r="I276" s="27">
        <v>423083</v>
      </c>
      <c r="J276" s="27">
        <v>10087</v>
      </c>
      <c r="K276" s="27">
        <v>120007</v>
      </c>
      <c r="L276" s="27">
        <v>946933</v>
      </c>
      <c r="M276" s="28">
        <v>149081</v>
      </c>
      <c r="N276" s="26">
        <v>1649191</v>
      </c>
      <c r="O276" s="27">
        <v>0</v>
      </c>
      <c r="P276" s="27">
        <v>0</v>
      </c>
      <c r="Q276" s="26">
        <v>0</v>
      </c>
      <c r="R276" s="29">
        <v>27997937</v>
      </c>
      <c r="S276" s="26">
        <v>28496936</v>
      </c>
      <c r="T276" s="26">
        <v>-498999</v>
      </c>
      <c r="U276" s="30">
        <v>-1.7510619387291319E-2</v>
      </c>
      <c r="V276" s="6"/>
    </row>
    <row r="277" spans="1:22" ht="14.25" customHeight="1" x14ac:dyDescent="0.3">
      <c r="A277" s="23" t="s">
        <v>733</v>
      </c>
      <c r="B277" s="23" t="s">
        <v>734</v>
      </c>
      <c r="C277" s="24" t="s">
        <v>734</v>
      </c>
      <c r="D277" s="25" t="s">
        <v>31</v>
      </c>
      <c r="E277" s="26">
        <v>13642188</v>
      </c>
      <c r="F277" s="27">
        <v>127508</v>
      </c>
      <c r="G277" s="27">
        <v>595594</v>
      </c>
      <c r="H277" s="26">
        <v>14365290</v>
      </c>
      <c r="I277" s="27">
        <v>729788</v>
      </c>
      <c r="J277" s="27">
        <v>32800</v>
      </c>
      <c r="K277" s="27">
        <v>50112</v>
      </c>
      <c r="L277" s="27">
        <v>390534</v>
      </c>
      <c r="M277" s="28">
        <v>121329</v>
      </c>
      <c r="N277" s="26">
        <v>1324563</v>
      </c>
      <c r="O277" s="27">
        <v>0</v>
      </c>
      <c r="P277" s="27">
        <v>0</v>
      </c>
      <c r="Q277" s="26">
        <v>0</v>
      </c>
      <c r="R277" s="29">
        <v>15689853</v>
      </c>
      <c r="S277" s="26">
        <v>15686961</v>
      </c>
      <c r="T277" s="26">
        <v>2892</v>
      </c>
      <c r="U277" s="30">
        <v>1.843569318493238E-4</v>
      </c>
      <c r="V277" s="6"/>
    </row>
    <row r="278" spans="1:22" ht="14.25" customHeight="1" x14ac:dyDescent="0.3">
      <c r="A278" s="23" t="s">
        <v>735</v>
      </c>
      <c r="B278" s="23" t="s">
        <v>736</v>
      </c>
      <c r="C278" s="24" t="s">
        <v>737</v>
      </c>
      <c r="D278" s="25" t="s">
        <v>52</v>
      </c>
      <c r="E278" s="26">
        <v>12759676</v>
      </c>
      <c r="F278" s="27">
        <v>0</v>
      </c>
      <c r="G278" s="27">
        <v>761698</v>
      </c>
      <c r="H278" s="26">
        <v>13521374</v>
      </c>
      <c r="I278" s="27">
        <v>132545</v>
      </c>
      <c r="J278" s="27">
        <v>1027</v>
      </c>
      <c r="K278" s="27">
        <v>463570</v>
      </c>
      <c r="L278" s="27">
        <v>508385</v>
      </c>
      <c r="M278" s="28">
        <v>165075</v>
      </c>
      <c r="N278" s="26">
        <v>1270602</v>
      </c>
      <c r="O278" s="27">
        <v>0</v>
      </c>
      <c r="P278" s="27">
        <v>0</v>
      </c>
      <c r="Q278" s="26">
        <v>0</v>
      </c>
      <c r="R278" s="29">
        <v>14791976</v>
      </c>
      <c r="S278" s="26">
        <v>14707351</v>
      </c>
      <c r="T278" s="26">
        <v>84625</v>
      </c>
      <c r="U278" s="30">
        <v>5.7539253669814496E-3</v>
      </c>
      <c r="V278" s="6"/>
    </row>
    <row r="279" spans="1:22" ht="14.25" customHeight="1" x14ac:dyDescent="0.3">
      <c r="A279" s="23" t="s">
        <v>738</v>
      </c>
      <c r="B279" s="23" t="s">
        <v>739</v>
      </c>
      <c r="C279" s="24" t="s">
        <v>740</v>
      </c>
      <c r="D279" s="25" t="s">
        <v>27</v>
      </c>
      <c r="E279" s="26">
        <v>1572589</v>
      </c>
      <c r="F279" s="27">
        <v>332613</v>
      </c>
      <c r="G279" s="27">
        <v>0</v>
      </c>
      <c r="H279" s="26">
        <v>1905202</v>
      </c>
      <c r="I279" s="27">
        <v>906286</v>
      </c>
      <c r="J279" s="27">
        <v>66801</v>
      </c>
      <c r="K279" s="27">
        <v>183149</v>
      </c>
      <c r="L279" s="27">
        <v>173192</v>
      </c>
      <c r="M279" s="28">
        <v>65062</v>
      </c>
      <c r="N279" s="26">
        <v>1394490</v>
      </c>
      <c r="O279" s="27">
        <v>0</v>
      </c>
      <c r="P279" s="27">
        <v>0</v>
      </c>
      <c r="Q279" s="26">
        <v>0</v>
      </c>
      <c r="R279" s="29">
        <v>3299692</v>
      </c>
      <c r="S279" s="26">
        <v>3925861</v>
      </c>
      <c r="T279" s="26">
        <v>-626169</v>
      </c>
      <c r="U279" s="30">
        <v>-0.15949851510280169</v>
      </c>
      <c r="V279" s="6"/>
    </row>
    <row r="280" spans="1:22" ht="14.25" customHeight="1" x14ac:dyDescent="0.3">
      <c r="A280" s="23" t="s">
        <v>741</v>
      </c>
      <c r="B280" s="23" t="s">
        <v>742</v>
      </c>
      <c r="C280" s="24" t="s">
        <v>742</v>
      </c>
      <c r="D280" s="25" t="s">
        <v>27</v>
      </c>
      <c r="E280" s="26">
        <v>2686277</v>
      </c>
      <c r="F280" s="27">
        <v>0</v>
      </c>
      <c r="G280" s="27">
        <v>0</v>
      </c>
      <c r="H280" s="26">
        <v>2686277</v>
      </c>
      <c r="I280" s="27">
        <v>1729566</v>
      </c>
      <c r="J280" s="27">
        <v>119933</v>
      </c>
      <c r="K280" s="27">
        <v>397435</v>
      </c>
      <c r="L280" s="27">
        <v>272086</v>
      </c>
      <c r="M280" s="28">
        <v>136130</v>
      </c>
      <c r="N280" s="26">
        <v>2655150</v>
      </c>
      <c r="O280" s="27">
        <v>0</v>
      </c>
      <c r="P280" s="27">
        <v>0</v>
      </c>
      <c r="Q280" s="26">
        <v>0</v>
      </c>
      <c r="R280" s="29">
        <v>5341427</v>
      </c>
      <c r="S280" s="26">
        <v>5857003</v>
      </c>
      <c r="T280" s="26">
        <v>-515576</v>
      </c>
      <c r="U280" s="30">
        <v>-8.8027272651217695E-2</v>
      </c>
      <c r="V280" s="6"/>
    </row>
    <row r="281" spans="1:22" ht="14.25" customHeight="1" x14ac:dyDescent="0.3">
      <c r="A281" s="23" t="s">
        <v>743</v>
      </c>
      <c r="B281" s="23" t="s">
        <v>744</v>
      </c>
      <c r="C281" s="24" t="s">
        <v>745</v>
      </c>
      <c r="D281" s="25" t="s">
        <v>31</v>
      </c>
      <c r="E281" s="26">
        <v>0</v>
      </c>
      <c r="F281" s="27">
        <v>0</v>
      </c>
      <c r="G281" s="27">
        <v>0</v>
      </c>
      <c r="H281" s="26">
        <v>0</v>
      </c>
      <c r="I281" s="27">
        <v>21538</v>
      </c>
      <c r="J281" s="27">
        <v>1409</v>
      </c>
      <c r="K281" s="27">
        <v>2060</v>
      </c>
      <c r="L281" s="27">
        <v>1379</v>
      </c>
      <c r="M281" s="28">
        <v>1134</v>
      </c>
      <c r="N281" s="26">
        <v>27520</v>
      </c>
      <c r="O281" s="27">
        <v>0</v>
      </c>
      <c r="P281" s="27">
        <v>0</v>
      </c>
      <c r="Q281" s="26">
        <v>0</v>
      </c>
      <c r="R281" s="29">
        <v>27520</v>
      </c>
      <c r="S281" s="26">
        <v>39571</v>
      </c>
      <c r="T281" s="26">
        <v>-12051</v>
      </c>
      <c r="U281" s="30">
        <v>-0.30454120441737642</v>
      </c>
      <c r="V281" s="6"/>
    </row>
    <row r="282" spans="1:22" ht="14.25" customHeight="1" x14ac:dyDescent="0.3">
      <c r="A282" s="23" t="s">
        <v>746</v>
      </c>
      <c r="B282" s="23" t="s">
        <v>747</v>
      </c>
      <c r="C282" s="24" t="s">
        <v>748</v>
      </c>
      <c r="D282" s="25" t="s">
        <v>31</v>
      </c>
      <c r="E282" s="26">
        <v>41384</v>
      </c>
      <c r="F282" s="27">
        <v>0</v>
      </c>
      <c r="G282" s="27">
        <v>0</v>
      </c>
      <c r="H282" s="26">
        <v>41384</v>
      </c>
      <c r="I282" s="27">
        <v>0</v>
      </c>
      <c r="J282" s="27">
        <v>0</v>
      </c>
      <c r="K282" s="27">
        <v>0</v>
      </c>
      <c r="L282" s="27">
        <v>2116</v>
      </c>
      <c r="M282" s="28">
        <v>0</v>
      </c>
      <c r="N282" s="26">
        <v>2116</v>
      </c>
      <c r="O282" s="27">
        <v>0</v>
      </c>
      <c r="P282" s="27">
        <v>0</v>
      </c>
      <c r="Q282" s="26">
        <v>0</v>
      </c>
      <c r="R282" s="29">
        <v>43500</v>
      </c>
      <c r="S282" s="26">
        <v>54390</v>
      </c>
      <c r="T282" s="26">
        <v>-10890</v>
      </c>
      <c r="U282" s="30">
        <v>-0.2002206287920574</v>
      </c>
      <c r="V282" s="6"/>
    </row>
    <row r="283" spans="1:22" ht="14.25" customHeight="1" x14ac:dyDescent="0.3">
      <c r="A283" s="23" t="s">
        <v>749</v>
      </c>
      <c r="B283" s="23" t="s">
        <v>750</v>
      </c>
      <c r="C283" s="24" t="s">
        <v>751</v>
      </c>
      <c r="D283" s="25" t="s">
        <v>65</v>
      </c>
      <c r="E283" s="26">
        <v>61019</v>
      </c>
      <c r="F283" s="27">
        <v>0</v>
      </c>
      <c r="G283" s="27">
        <v>0</v>
      </c>
      <c r="H283" s="26">
        <v>61019</v>
      </c>
      <c r="I283" s="27">
        <v>32920</v>
      </c>
      <c r="J283" s="27">
        <v>4005</v>
      </c>
      <c r="K283" s="27">
        <v>46308</v>
      </c>
      <c r="L283" s="27">
        <v>7194</v>
      </c>
      <c r="M283" s="28">
        <v>4088</v>
      </c>
      <c r="N283" s="26">
        <v>94515</v>
      </c>
      <c r="O283" s="27">
        <v>0</v>
      </c>
      <c r="P283" s="27">
        <v>0</v>
      </c>
      <c r="Q283" s="26">
        <v>0</v>
      </c>
      <c r="R283" s="29">
        <v>155534</v>
      </c>
      <c r="S283" s="26">
        <v>138450</v>
      </c>
      <c r="T283" s="26">
        <v>17084</v>
      </c>
      <c r="U283" s="30">
        <v>0.1233947273383893</v>
      </c>
      <c r="V283" s="6"/>
    </row>
    <row r="284" spans="1:22" ht="14.25" customHeight="1" x14ac:dyDescent="0.3">
      <c r="A284" s="23" t="s">
        <v>752</v>
      </c>
      <c r="B284" s="23" t="s">
        <v>753</v>
      </c>
      <c r="C284" s="24" t="s">
        <v>753</v>
      </c>
      <c r="D284" s="25" t="s">
        <v>27</v>
      </c>
      <c r="E284" s="26">
        <v>0</v>
      </c>
      <c r="F284" s="27">
        <v>0</v>
      </c>
      <c r="G284" s="27">
        <v>0</v>
      </c>
      <c r="H284" s="26">
        <v>0</v>
      </c>
      <c r="I284" s="27">
        <v>66964</v>
      </c>
      <c r="J284" s="27">
        <v>3397</v>
      </c>
      <c r="K284" s="27">
        <v>14776</v>
      </c>
      <c r="L284" s="27">
        <v>60734</v>
      </c>
      <c r="M284" s="28">
        <v>7758</v>
      </c>
      <c r="N284" s="26">
        <v>153629</v>
      </c>
      <c r="O284" s="27">
        <v>4875000</v>
      </c>
      <c r="P284" s="27">
        <v>0</v>
      </c>
      <c r="Q284" s="26">
        <v>4875000</v>
      </c>
      <c r="R284" s="29">
        <v>5028629</v>
      </c>
      <c r="S284" s="26">
        <v>5154742</v>
      </c>
      <c r="T284" s="26">
        <v>-126113</v>
      </c>
      <c r="U284" s="30">
        <v>-2.4465433963523291E-2</v>
      </c>
      <c r="V284" s="6"/>
    </row>
    <row r="285" spans="1:22" ht="14.25" customHeight="1" x14ac:dyDescent="0.3">
      <c r="A285" s="23" t="s">
        <v>754</v>
      </c>
      <c r="B285" s="23" t="s">
        <v>755</v>
      </c>
      <c r="C285" s="24" t="s">
        <v>755</v>
      </c>
      <c r="D285" s="25" t="s">
        <v>56</v>
      </c>
      <c r="E285" s="26">
        <v>50572</v>
      </c>
      <c r="F285" s="27">
        <v>24115</v>
      </c>
      <c r="G285" s="27">
        <v>0</v>
      </c>
      <c r="H285" s="26">
        <v>74687</v>
      </c>
      <c r="I285" s="27">
        <v>69496</v>
      </c>
      <c r="J285" s="27">
        <v>8584</v>
      </c>
      <c r="K285" s="27">
        <v>23355</v>
      </c>
      <c r="L285" s="27">
        <v>24096</v>
      </c>
      <c r="M285" s="28">
        <v>5789</v>
      </c>
      <c r="N285" s="26">
        <v>131320</v>
      </c>
      <c r="O285" s="27">
        <v>0</v>
      </c>
      <c r="P285" s="27">
        <v>0</v>
      </c>
      <c r="Q285" s="26">
        <v>0</v>
      </c>
      <c r="R285" s="29">
        <v>206007</v>
      </c>
      <c r="S285" s="26">
        <v>249072</v>
      </c>
      <c r="T285" s="26">
        <v>-43065</v>
      </c>
      <c r="U285" s="30">
        <v>-0.1729018115243785</v>
      </c>
      <c r="V285" s="6"/>
    </row>
    <row r="286" spans="1:22" ht="14.25" customHeight="1" x14ac:dyDescent="0.3">
      <c r="A286" s="23" t="s">
        <v>756</v>
      </c>
      <c r="B286" s="23" t="s">
        <v>757</v>
      </c>
      <c r="C286" s="24" t="s">
        <v>758</v>
      </c>
      <c r="D286" s="25" t="s">
        <v>102</v>
      </c>
      <c r="E286" s="26">
        <v>304877</v>
      </c>
      <c r="F286" s="27">
        <v>0</v>
      </c>
      <c r="G286" s="27">
        <v>0</v>
      </c>
      <c r="H286" s="26">
        <v>304877</v>
      </c>
      <c r="I286" s="27">
        <v>103962</v>
      </c>
      <c r="J286" s="27">
        <v>17521</v>
      </c>
      <c r="K286" s="27">
        <v>43979</v>
      </c>
      <c r="L286" s="27">
        <v>10860</v>
      </c>
      <c r="M286" s="28">
        <v>8206</v>
      </c>
      <c r="N286" s="26">
        <v>184528</v>
      </c>
      <c r="O286" s="27">
        <v>0</v>
      </c>
      <c r="P286" s="27">
        <v>0</v>
      </c>
      <c r="Q286" s="26">
        <v>0</v>
      </c>
      <c r="R286" s="29">
        <v>489405</v>
      </c>
      <c r="S286" s="26">
        <v>382741</v>
      </c>
      <c r="T286" s="26">
        <v>106664</v>
      </c>
      <c r="U286" s="30">
        <v>0.27868454124329511</v>
      </c>
      <c r="V286" s="6"/>
    </row>
    <row r="287" spans="1:22" ht="14.25" customHeight="1" x14ac:dyDescent="0.3">
      <c r="A287" s="23" t="s">
        <v>759</v>
      </c>
      <c r="B287" s="23" t="s">
        <v>760</v>
      </c>
      <c r="C287" s="24" t="s">
        <v>761</v>
      </c>
      <c r="D287" s="25" t="s">
        <v>48</v>
      </c>
      <c r="E287" s="26">
        <v>0</v>
      </c>
      <c r="F287" s="27">
        <v>0</v>
      </c>
      <c r="G287" s="27">
        <v>0</v>
      </c>
      <c r="H287" s="26">
        <v>0</v>
      </c>
      <c r="I287" s="27">
        <v>25828</v>
      </c>
      <c r="J287" s="27">
        <v>5747</v>
      </c>
      <c r="K287" s="27">
        <v>0</v>
      </c>
      <c r="L287" s="27">
        <v>4900</v>
      </c>
      <c r="M287" s="28">
        <v>1582</v>
      </c>
      <c r="N287" s="26">
        <v>38057</v>
      </c>
      <c r="O287" s="27">
        <v>0</v>
      </c>
      <c r="P287" s="27">
        <v>0</v>
      </c>
      <c r="Q287" s="26">
        <v>0</v>
      </c>
      <c r="R287" s="29">
        <v>38057</v>
      </c>
      <c r="S287" s="26">
        <v>31682</v>
      </c>
      <c r="T287" s="26">
        <v>6375</v>
      </c>
      <c r="U287" s="30">
        <v>0.20121835742693009</v>
      </c>
      <c r="V287" s="6"/>
    </row>
    <row r="288" spans="1:22" ht="14.25" customHeight="1" x14ac:dyDescent="0.3">
      <c r="A288" s="23" t="s">
        <v>762</v>
      </c>
      <c r="B288" s="23" t="s">
        <v>763</v>
      </c>
      <c r="C288" s="24" t="s">
        <v>764</v>
      </c>
      <c r="D288" s="25" t="s">
        <v>27</v>
      </c>
      <c r="E288" s="26">
        <v>8404</v>
      </c>
      <c r="F288" s="27">
        <v>0</v>
      </c>
      <c r="G288" s="27">
        <v>0</v>
      </c>
      <c r="H288" s="26">
        <v>8404</v>
      </c>
      <c r="I288" s="27">
        <v>14245</v>
      </c>
      <c r="J288" s="27">
        <v>311</v>
      </c>
      <c r="K288" s="27">
        <v>27609</v>
      </c>
      <c r="L288" s="27">
        <v>1174</v>
      </c>
      <c r="M288" s="28">
        <v>1044</v>
      </c>
      <c r="N288" s="26">
        <v>44383</v>
      </c>
      <c r="O288" s="27">
        <v>0</v>
      </c>
      <c r="P288" s="27">
        <v>0</v>
      </c>
      <c r="Q288" s="26">
        <v>0</v>
      </c>
      <c r="R288" s="29">
        <v>52787</v>
      </c>
      <c r="S288" s="26">
        <v>87938</v>
      </c>
      <c r="T288" s="26">
        <v>-35151</v>
      </c>
      <c r="U288" s="30">
        <v>-0.39972480611339811</v>
      </c>
      <c r="V288" s="6"/>
    </row>
    <row r="289" spans="1:22" ht="14.25" customHeight="1" x14ac:dyDescent="0.3">
      <c r="A289" s="23" t="s">
        <v>765</v>
      </c>
      <c r="B289" s="23" t="s">
        <v>766</v>
      </c>
      <c r="C289" s="24" t="s">
        <v>767</v>
      </c>
      <c r="D289" s="25" t="s">
        <v>65</v>
      </c>
      <c r="E289" s="26">
        <v>0</v>
      </c>
      <c r="F289" s="27">
        <v>0</v>
      </c>
      <c r="G289" s="27">
        <v>0</v>
      </c>
      <c r="H289" s="26">
        <v>0</v>
      </c>
      <c r="I289" s="27">
        <v>0</v>
      </c>
      <c r="J289" s="27">
        <v>0</v>
      </c>
      <c r="K289" s="27">
        <v>0</v>
      </c>
      <c r="L289" s="27">
        <v>0</v>
      </c>
      <c r="M289" s="28">
        <v>0</v>
      </c>
      <c r="N289" s="26">
        <v>0</v>
      </c>
      <c r="O289" s="27">
        <v>0</v>
      </c>
      <c r="P289" s="27">
        <v>0</v>
      </c>
      <c r="Q289" s="26">
        <v>0</v>
      </c>
      <c r="R289" s="29">
        <v>0</v>
      </c>
      <c r="S289" s="26">
        <v>0</v>
      </c>
      <c r="T289" s="26">
        <v>0</v>
      </c>
      <c r="U289" s="30">
        <v>0</v>
      </c>
      <c r="V289" s="6"/>
    </row>
    <row r="290" spans="1:22" ht="14.25" customHeight="1" x14ac:dyDescent="0.3">
      <c r="A290" s="23" t="s">
        <v>768</v>
      </c>
      <c r="B290" s="23" t="s">
        <v>769</v>
      </c>
      <c r="C290" s="24" t="s">
        <v>769</v>
      </c>
      <c r="D290" s="25" t="s">
        <v>48</v>
      </c>
      <c r="E290" s="26">
        <v>138038</v>
      </c>
      <c r="F290" s="27">
        <v>0</v>
      </c>
      <c r="G290" s="27">
        <v>0</v>
      </c>
      <c r="H290" s="26">
        <v>138038</v>
      </c>
      <c r="I290" s="27">
        <v>117298</v>
      </c>
      <c r="J290" s="27">
        <v>27420</v>
      </c>
      <c r="K290" s="27">
        <v>9970</v>
      </c>
      <c r="L290" s="27">
        <v>32004</v>
      </c>
      <c r="M290" s="28">
        <v>9222</v>
      </c>
      <c r="N290" s="26">
        <v>195914</v>
      </c>
      <c r="O290" s="27">
        <v>0</v>
      </c>
      <c r="P290" s="27">
        <v>0</v>
      </c>
      <c r="Q290" s="26">
        <v>0</v>
      </c>
      <c r="R290" s="29">
        <v>333952</v>
      </c>
      <c r="S290" s="26">
        <v>334048</v>
      </c>
      <c r="T290" s="26">
        <v>-96</v>
      </c>
      <c r="U290" s="30">
        <v>-2.8738384902768458E-4</v>
      </c>
      <c r="V290" s="6"/>
    </row>
    <row r="291" spans="1:22" ht="14.25" customHeight="1" x14ac:dyDescent="0.3">
      <c r="A291" s="23" t="s">
        <v>770</v>
      </c>
      <c r="B291" s="23" t="s">
        <v>771</v>
      </c>
      <c r="C291" s="24" t="s">
        <v>772</v>
      </c>
      <c r="D291" s="25" t="s">
        <v>56</v>
      </c>
      <c r="E291" s="26">
        <v>318816</v>
      </c>
      <c r="F291" s="27">
        <v>23105</v>
      </c>
      <c r="G291" s="27">
        <v>0</v>
      </c>
      <c r="H291" s="26">
        <v>341921</v>
      </c>
      <c r="I291" s="27">
        <v>113730</v>
      </c>
      <c r="J291" s="27">
        <v>9828</v>
      </c>
      <c r="K291" s="27">
        <v>37599</v>
      </c>
      <c r="L291" s="27">
        <v>43753</v>
      </c>
      <c r="M291" s="28">
        <v>10086</v>
      </c>
      <c r="N291" s="26">
        <v>214996</v>
      </c>
      <c r="O291" s="27">
        <v>0</v>
      </c>
      <c r="P291" s="27">
        <v>0</v>
      </c>
      <c r="Q291" s="26">
        <v>0</v>
      </c>
      <c r="R291" s="29">
        <v>556917</v>
      </c>
      <c r="S291" s="26">
        <v>719754</v>
      </c>
      <c r="T291" s="26">
        <v>-162837</v>
      </c>
      <c r="U291" s="30">
        <v>-0.22623979859785431</v>
      </c>
      <c r="V291" s="6"/>
    </row>
    <row r="292" spans="1:22" ht="14.25" customHeight="1" x14ac:dyDescent="0.3">
      <c r="A292" s="23" t="s">
        <v>773</v>
      </c>
      <c r="B292" s="23" t="s">
        <v>774</v>
      </c>
      <c r="C292" s="24" t="s">
        <v>774</v>
      </c>
      <c r="D292" s="25" t="s">
        <v>52</v>
      </c>
      <c r="E292" s="26">
        <v>832187</v>
      </c>
      <c r="F292" s="27">
        <v>107151</v>
      </c>
      <c r="G292" s="27">
        <v>0</v>
      </c>
      <c r="H292" s="26">
        <v>939338</v>
      </c>
      <c r="I292" s="27">
        <v>486846</v>
      </c>
      <c r="J292" s="27">
        <v>90968</v>
      </c>
      <c r="K292" s="27">
        <v>201064</v>
      </c>
      <c r="L292" s="27">
        <v>68962</v>
      </c>
      <c r="M292" s="28">
        <v>41388</v>
      </c>
      <c r="N292" s="26">
        <v>889228</v>
      </c>
      <c r="O292" s="27">
        <v>0</v>
      </c>
      <c r="P292" s="27">
        <v>0</v>
      </c>
      <c r="Q292" s="26">
        <v>0</v>
      </c>
      <c r="R292" s="29">
        <v>1828566</v>
      </c>
      <c r="S292" s="26">
        <v>1935469</v>
      </c>
      <c r="T292" s="26">
        <v>-106903</v>
      </c>
      <c r="U292" s="30">
        <v>-5.5233641045142029E-2</v>
      </c>
      <c r="V292" s="6"/>
    </row>
    <row r="293" spans="1:22" ht="14.25" customHeight="1" x14ac:dyDescent="0.3">
      <c r="A293" s="23" t="s">
        <v>775</v>
      </c>
      <c r="B293" s="23" t="s">
        <v>776</v>
      </c>
      <c r="C293" s="24" t="s">
        <v>777</v>
      </c>
      <c r="D293" s="25" t="s">
        <v>27</v>
      </c>
      <c r="E293" s="26">
        <v>22888125</v>
      </c>
      <c r="F293" s="27">
        <v>110011</v>
      </c>
      <c r="G293" s="27">
        <v>969265</v>
      </c>
      <c r="H293" s="26">
        <v>23967401</v>
      </c>
      <c r="I293" s="27">
        <v>110846</v>
      </c>
      <c r="J293" s="27">
        <v>382</v>
      </c>
      <c r="K293" s="27">
        <v>10111</v>
      </c>
      <c r="L293" s="27">
        <v>728479</v>
      </c>
      <c r="M293" s="28">
        <v>128461</v>
      </c>
      <c r="N293" s="26">
        <v>978279</v>
      </c>
      <c r="O293" s="27">
        <v>0</v>
      </c>
      <c r="P293" s="27">
        <v>0</v>
      </c>
      <c r="Q293" s="26">
        <v>0</v>
      </c>
      <c r="R293" s="29">
        <v>24945680</v>
      </c>
      <c r="S293" s="26">
        <v>25380911</v>
      </c>
      <c r="T293" s="26">
        <v>-435231</v>
      </c>
      <c r="U293" s="30">
        <v>-1.7147966044244831E-2</v>
      </c>
      <c r="V293" s="6"/>
    </row>
    <row r="294" spans="1:22" ht="14.25" customHeight="1" x14ac:dyDescent="0.3">
      <c r="A294" s="23" t="s">
        <v>778</v>
      </c>
      <c r="B294" s="23" t="s">
        <v>779</v>
      </c>
      <c r="C294" s="24" t="s">
        <v>780</v>
      </c>
      <c r="D294" s="25" t="s">
        <v>31</v>
      </c>
      <c r="E294" s="26">
        <v>0</v>
      </c>
      <c r="F294" s="27">
        <v>0</v>
      </c>
      <c r="G294" s="27">
        <v>0</v>
      </c>
      <c r="H294" s="26">
        <v>0</v>
      </c>
      <c r="I294" s="27">
        <v>0</v>
      </c>
      <c r="J294" s="27">
        <v>0</v>
      </c>
      <c r="K294" s="27">
        <v>1082993</v>
      </c>
      <c r="L294" s="27">
        <v>49132</v>
      </c>
      <c r="M294" s="28">
        <v>20798</v>
      </c>
      <c r="N294" s="26">
        <v>1152923</v>
      </c>
      <c r="O294" s="27">
        <v>0</v>
      </c>
      <c r="P294" s="27">
        <v>0</v>
      </c>
      <c r="Q294" s="26">
        <v>0</v>
      </c>
      <c r="R294" s="29">
        <v>1152923</v>
      </c>
      <c r="S294" s="26">
        <v>958246</v>
      </c>
      <c r="T294" s="26">
        <v>194677</v>
      </c>
      <c r="U294" s="30">
        <v>0.2031597314259595</v>
      </c>
      <c r="V294" s="6"/>
    </row>
    <row r="295" spans="1:22" ht="14.25" customHeight="1" x14ac:dyDescent="0.3">
      <c r="A295" s="23" t="s">
        <v>781</v>
      </c>
      <c r="B295" s="23" t="s">
        <v>782</v>
      </c>
      <c r="C295" s="24" t="s">
        <v>782</v>
      </c>
      <c r="D295" s="25" t="s">
        <v>31</v>
      </c>
      <c r="E295" s="26">
        <v>0</v>
      </c>
      <c r="F295" s="27">
        <v>0</v>
      </c>
      <c r="G295" s="27">
        <v>0</v>
      </c>
      <c r="H295" s="26">
        <v>0</v>
      </c>
      <c r="I295" s="27">
        <v>318675</v>
      </c>
      <c r="J295" s="27">
        <v>38619</v>
      </c>
      <c r="K295" s="27">
        <v>2905</v>
      </c>
      <c r="L295" s="27">
        <v>223687</v>
      </c>
      <c r="M295" s="28">
        <v>24320</v>
      </c>
      <c r="N295" s="26">
        <v>608206</v>
      </c>
      <c r="O295" s="27">
        <v>0</v>
      </c>
      <c r="P295" s="27">
        <v>0</v>
      </c>
      <c r="Q295" s="26">
        <v>0</v>
      </c>
      <c r="R295" s="29">
        <v>608206</v>
      </c>
      <c r="S295" s="26">
        <v>1229128</v>
      </c>
      <c r="T295" s="26">
        <v>-620922</v>
      </c>
      <c r="U295" s="30">
        <v>-0.50517277289265239</v>
      </c>
      <c r="V295" s="6"/>
    </row>
    <row r="296" spans="1:22" ht="14.25" customHeight="1" x14ac:dyDescent="0.3">
      <c r="A296" s="23" t="s">
        <v>783</v>
      </c>
      <c r="B296" s="23" t="s">
        <v>784</v>
      </c>
      <c r="C296" s="24"/>
      <c r="D296" s="25" t="s">
        <v>48</v>
      </c>
      <c r="E296" s="26">
        <v>873641</v>
      </c>
      <c r="F296" s="27">
        <v>125534</v>
      </c>
      <c r="G296" s="27">
        <v>0</v>
      </c>
      <c r="H296" s="26">
        <v>999175</v>
      </c>
      <c r="I296" s="27">
        <v>797060</v>
      </c>
      <c r="J296" s="27">
        <v>141314</v>
      </c>
      <c r="K296" s="27">
        <v>118393</v>
      </c>
      <c r="L296" s="27">
        <v>109538</v>
      </c>
      <c r="M296" s="28">
        <v>47834</v>
      </c>
      <c r="N296" s="26">
        <v>1214139</v>
      </c>
      <c r="O296" s="27">
        <v>0</v>
      </c>
      <c r="P296" s="27">
        <v>0</v>
      </c>
      <c r="Q296" s="26">
        <v>0</v>
      </c>
      <c r="R296" s="29">
        <v>2213314</v>
      </c>
      <c r="S296" s="26">
        <v>2735760</v>
      </c>
      <c r="T296" s="26">
        <v>-522446</v>
      </c>
      <c r="U296" s="30">
        <v>-0.19096923706757901</v>
      </c>
      <c r="V296" s="6"/>
    </row>
    <row r="297" spans="1:22" ht="14.25" customHeight="1" x14ac:dyDescent="0.3">
      <c r="A297" s="23" t="s">
        <v>785</v>
      </c>
      <c r="B297" s="23" t="s">
        <v>786</v>
      </c>
      <c r="C297" s="24" t="s">
        <v>786</v>
      </c>
      <c r="D297" s="25" t="s">
        <v>31</v>
      </c>
      <c r="E297" s="26">
        <v>6966409</v>
      </c>
      <c r="F297" s="27">
        <v>457834</v>
      </c>
      <c r="G297" s="27">
        <v>88466</v>
      </c>
      <c r="H297" s="26">
        <v>7512709</v>
      </c>
      <c r="I297" s="27">
        <v>1151781</v>
      </c>
      <c r="J297" s="27">
        <v>160893</v>
      </c>
      <c r="K297" s="27">
        <v>311382</v>
      </c>
      <c r="L297" s="27">
        <v>634092</v>
      </c>
      <c r="M297" s="28">
        <v>116406</v>
      </c>
      <c r="N297" s="26">
        <v>2374554</v>
      </c>
      <c r="O297" s="27">
        <v>0</v>
      </c>
      <c r="P297" s="27">
        <v>0</v>
      </c>
      <c r="Q297" s="26">
        <v>0</v>
      </c>
      <c r="R297" s="29">
        <v>9887263</v>
      </c>
      <c r="S297" s="26">
        <v>10931020</v>
      </c>
      <c r="T297" s="26">
        <v>-1043757</v>
      </c>
      <c r="U297" s="30">
        <v>-9.5485782662551158E-2</v>
      </c>
      <c r="V297" s="6"/>
    </row>
    <row r="298" spans="1:22" ht="14.25" customHeight="1" x14ac:dyDescent="0.3">
      <c r="A298" s="23" t="s">
        <v>787</v>
      </c>
      <c r="B298" s="23" t="s">
        <v>788</v>
      </c>
      <c r="C298" s="24" t="s">
        <v>788</v>
      </c>
      <c r="D298" s="25" t="s">
        <v>56</v>
      </c>
      <c r="E298" s="26">
        <v>30988131</v>
      </c>
      <c r="F298" s="27">
        <v>0</v>
      </c>
      <c r="G298" s="27">
        <v>809324</v>
      </c>
      <c r="H298" s="26">
        <v>31797455</v>
      </c>
      <c r="I298" s="27">
        <v>289134</v>
      </c>
      <c r="J298" s="27">
        <v>3106</v>
      </c>
      <c r="K298" s="27">
        <v>53745</v>
      </c>
      <c r="L298" s="27">
        <v>919960</v>
      </c>
      <c r="M298" s="28">
        <v>185157</v>
      </c>
      <c r="N298" s="26">
        <v>1451102</v>
      </c>
      <c r="O298" s="27">
        <v>0</v>
      </c>
      <c r="P298" s="27">
        <v>0</v>
      </c>
      <c r="Q298" s="26">
        <v>0</v>
      </c>
      <c r="R298" s="29">
        <v>33248557</v>
      </c>
      <c r="S298" s="26">
        <v>34113836</v>
      </c>
      <c r="T298" s="26">
        <v>-865279</v>
      </c>
      <c r="U298" s="30">
        <v>-2.536445915962075E-2</v>
      </c>
      <c r="V298" s="6"/>
    </row>
    <row r="299" spans="1:22" ht="14.25" customHeight="1" x14ac:dyDescent="0.3">
      <c r="A299" s="23" t="s">
        <v>789</v>
      </c>
      <c r="B299" s="23" t="s">
        <v>790</v>
      </c>
      <c r="C299" s="24" t="s">
        <v>791</v>
      </c>
      <c r="D299" s="25" t="s">
        <v>48</v>
      </c>
      <c r="E299" s="26">
        <v>18022202</v>
      </c>
      <c r="F299" s="27">
        <v>0</v>
      </c>
      <c r="G299" s="27">
        <v>762731</v>
      </c>
      <c r="H299" s="26">
        <v>18784933</v>
      </c>
      <c r="I299" s="27">
        <v>23078</v>
      </c>
      <c r="J299" s="27">
        <v>33</v>
      </c>
      <c r="K299" s="27">
        <v>48018</v>
      </c>
      <c r="L299" s="27">
        <v>407812</v>
      </c>
      <c r="M299" s="28">
        <v>82418</v>
      </c>
      <c r="N299" s="26">
        <v>561359</v>
      </c>
      <c r="O299" s="27">
        <v>0</v>
      </c>
      <c r="P299" s="27">
        <v>0</v>
      </c>
      <c r="Q299" s="26">
        <v>0</v>
      </c>
      <c r="R299" s="29">
        <v>19346292</v>
      </c>
      <c r="S299" s="26">
        <v>20206333</v>
      </c>
      <c r="T299" s="26">
        <v>-860041</v>
      </c>
      <c r="U299" s="30">
        <v>-4.2562943013955079E-2</v>
      </c>
      <c r="V299" s="6"/>
    </row>
    <row r="300" spans="1:22" ht="14.25" customHeight="1" x14ac:dyDescent="0.3">
      <c r="A300" s="23" t="s">
        <v>792</v>
      </c>
      <c r="B300" s="23" t="s">
        <v>793</v>
      </c>
      <c r="C300" s="24" t="s">
        <v>793</v>
      </c>
      <c r="D300" s="25" t="s">
        <v>65</v>
      </c>
      <c r="E300" s="26">
        <v>2794776</v>
      </c>
      <c r="F300" s="27">
        <v>311574</v>
      </c>
      <c r="G300" s="27">
        <v>68084</v>
      </c>
      <c r="H300" s="26">
        <v>3174434</v>
      </c>
      <c r="I300" s="27">
        <v>844607</v>
      </c>
      <c r="J300" s="27">
        <v>176528</v>
      </c>
      <c r="K300" s="27">
        <v>61683</v>
      </c>
      <c r="L300" s="27">
        <v>246655</v>
      </c>
      <c r="M300" s="28">
        <v>61869</v>
      </c>
      <c r="N300" s="26">
        <v>1391342</v>
      </c>
      <c r="O300" s="27">
        <v>0</v>
      </c>
      <c r="P300" s="27">
        <v>0</v>
      </c>
      <c r="Q300" s="26">
        <v>0</v>
      </c>
      <c r="R300" s="29">
        <v>4565776</v>
      </c>
      <c r="S300" s="26">
        <v>5083748</v>
      </c>
      <c r="T300" s="26">
        <v>-517972</v>
      </c>
      <c r="U300" s="30">
        <v>-0.1018878197739148</v>
      </c>
      <c r="V300" s="6"/>
    </row>
    <row r="301" spans="1:22" ht="14.25" customHeight="1" x14ac:dyDescent="0.3">
      <c r="A301" s="23" t="s">
        <v>794</v>
      </c>
      <c r="B301" s="23" t="s">
        <v>795</v>
      </c>
      <c r="C301" s="24" t="s">
        <v>795</v>
      </c>
      <c r="D301" s="25" t="s">
        <v>119</v>
      </c>
      <c r="E301" s="26">
        <v>4459850</v>
      </c>
      <c r="F301" s="27">
        <v>697848</v>
      </c>
      <c r="G301" s="27">
        <v>78432</v>
      </c>
      <c r="H301" s="26">
        <v>5236130</v>
      </c>
      <c r="I301" s="27">
        <v>1239685</v>
      </c>
      <c r="J301" s="27">
        <v>320403</v>
      </c>
      <c r="K301" s="27">
        <v>1176752</v>
      </c>
      <c r="L301" s="27">
        <v>334808</v>
      </c>
      <c r="M301" s="28">
        <v>121568</v>
      </c>
      <c r="N301" s="26">
        <v>3193216</v>
      </c>
      <c r="O301" s="27">
        <v>0</v>
      </c>
      <c r="P301" s="27">
        <v>0</v>
      </c>
      <c r="Q301" s="26">
        <v>0</v>
      </c>
      <c r="R301" s="29">
        <v>8429346</v>
      </c>
      <c r="S301" s="26">
        <v>8921910</v>
      </c>
      <c r="T301" s="26">
        <v>-492564</v>
      </c>
      <c r="U301" s="30">
        <v>-5.5208357851625943E-2</v>
      </c>
      <c r="V301" s="6"/>
    </row>
    <row r="302" spans="1:22" ht="14.25" customHeight="1" x14ac:dyDescent="0.3">
      <c r="A302" s="23" t="s">
        <v>796</v>
      </c>
      <c r="B302" s="23" t="s">
        <v>797</v>
      </c>
      <c r="C302" s="24" t="s">
        <v>798</v>
      </c>
      <c r="D302" s="25" t="s">
        <v>102</v>
      </c>
      <c r="E302" s="26">
        <v>5101796</v>
      </c>
      <c r="F302" s="27">
        <v>0</v>
      </c>
      <c r="G302" s="27">
        <v>782578</v>
      </c>
      <c r="H302" s="26">
        <v>5884374</v>
      </c>
      <c r="I302" s="27">
        <v>197457</v>
      </c>
      <c r="J302" s="27">
        <v>3015</v>
      </c>
      <c r="K302" s="27">
        <v>9732</v>
      </c>
      <c r="L302" s="27">
        <v>620752</v>
      </c>
      <c r="M302" s="28">
        <v>151587</v>
      </c>
      <c r="N302" s="26">
        <v>982543</v>
      </c>
      <c r="O302" s="27">
        <v>0</v>
      </c>
      <c r="P302" s="27">
        <v>0</v>
      </c>
      <c r="Q302" s="26">
        <v>0</v>
      </c>
      <c r="R302" s="29">
        <v>6866917</v>
      </c>
      <c r="S302" s="26">
        <v>6785813</v>
      </c>
      <c r="T302" s="26">
        <v>81104</v>
      </c>
      <c r="U302" s="30">
        <v>1.1951994550984529E-2</v>
      </c>
      <c r="V302" s="6"/>
    </row>
    <row r="303" spans="1:22" ht="14.25" customHeight="1" x14ac:dyDescent="0.3">
      <c r="A303" s="23" t="s">
        <v>799</v>
      </c>
      <c r="B303" s="23" t="s">
        <v>800</v>
      </c>
      <c r="C303" s="24" t="s">
        <v>801</v>
      </c>
      <c r="D303" s="25" t="s">
        <v>27</v>
      </c>
      <c r="E303" s="26">
        <v>2040168</v>
      </c>
      <c r="F303" s="27">
        <v>294106</v>
      </c>
      <c r="G303" s="27">
        <v>0</v>
      </c>
      <c r="H303" s="26">
        <v>2334274</v>
      </c>
      <c r="I303" s="27">
        <v>1114376</v>
      </c>
      <c r="J303" s="27">
        <v>116355</v>
      </c>
      <c r="K303" s="27">
        <v>154851</v>
      </c>
      <c r="L303" s="27">
        <v>211103</v>
      </c>
      <c r="M303" s="28">
        <v>89699</v>
      </c>
      <c r="N303" s="26">
        <v>1686384</v>
      </c>
      <c r="O303" s="27">
        <v>0</v>
      </c>
      <c r="P303" s="27">
        <v>0</v>
      </c>
      <c r="Q303" s="26">
        <v>0</v>
      </c>
      <c r="R303" s="29">
        <v>4020658</v>
      </c>
      <c r="S303" s="26">
        <v>4338262</v>
      </c>
      <c r="T303" s="26">
        <v>-317604</v>
      </c>
      <c r="U303" s="30">
        <v>-7.3209962883753907E-2</v>
      </c>
      <c r="V303" s="6"/>
    </row>
    <row r="304" spans="1:22" ht="14.25" customHeight="1" x14ac:dyDescent="0.3">
      <c r="A304" s="23" t="s">
        <v>802</v>
      </c>
      <c r="B304" s="23" t="s">
        <v>803</v>
      </c>
      <c r="C304" s="24" t="s">
        <v>803</v>
      </c>
      <c r="D304" s="25" t="s">
        <v>56</v>
      </c>
      <c r="E304" s="26">
        <v>14957664</v>
      </c>
      <c r="F304" s="27">
        <v>441689</v>
      </c>
      <c r="G304" s="27">
        <v>427929</v>
      </c>
      <c r="H304" s="26">
        <v>15827282</v>
      </c>
      <c r="I304" s="27">
        <v>553097</v>
      </c>
      <c r="J304" s="27">
        <v>9345</v>
      </c>
      <c r="K304" s="27">
        <v>689508</v>
      </c>
      <c r="L304" s="27">
        <v>1061933</v>
      </c>
      <c r="M304" s="28">
        <v>235617</v>
      </c>
      <c r="N304" s="26">
        <v>2549500</v>
      </c>
      <c r="O304" s="27">
        <v>0</v>
      </c>
      <c r="P304" s="27">
        <v>0</v>
      </c>
      <c r="Q304" s="26">
        <v>0</v>
      </c>
      <c r="R304" s="29">
        <v>18376782</v>
      </c>
      <c r="S304" s="26">
        <v>18624242</v>
      </c>
      <c r="T304" s="26">
        <v>-247460</v>
      </c>
      <c r="U304" s="30">
        <v>-1.3286983706504669E-2</v>
      </c>
      <c r="V304" s="6"/>
    </row>
    <row r="305" spans="1:22" ht="14.25" customHeight="1" x14ac:dyDescent="0.3">
      <c r="A305" s="23" t="s">
        <v>804</v>
      </c>
      <c r="B305" s="23" t="s">
        <v>805</v>
      </c>
      <c r="C305" s="24" t="s">
        <v>805</v>
      </c>
      <c r="D305" s="25" t="s">
        <v>56</v>
      </c>
      <c r="E305" s="26">
        <v>1248821</v>
      </c>
      <c r="F305" s="27">
        <v>204288</v>
      </c>
      <c r="G305" s="27">
        <v>0</v>
      </c>
      <c r="H305" s="26">
        <v>1453109</v>
      </c>
      <c r="I305" s="27">
        <v>638208</v>
      </c>
      <c r="J305" s="27">
        <v>95850</v>
      </c>
      <c r="K305" s="27">
        <v>85630</v>
      </c>
      <c r="L305" s="27">
        <v>274444</v>
      </c>
      <c r="M305" s="28">
        <v>51623</v>
      </c>
      <c r="N305" s="26">
        <v>1145755</v>
      </c>
      <c r="O305" s="27">
        <v>0</v>
      </c>
      <c r="P305" s="27">
        <v>0</v>
      </c>
      <c r="Q305" s="26">
        <v>0</v>
      </c>
      <c r="R305" s="29">
        <v>2598864</v>
      </c>
      <c r="S305" s="26">
        <v>2996426</v>
      </c>
      <c r="T305" s="26">
        <v>-397562</v>
      </c>
      <c r="U305" s="30">
        <v>-0.13267873126184329</v>
      </c>
      <c r="V305" s="6"/>
    </row>
    <row r="306" spans="1:22" ht="14.25" customHeight="1" x14ac:dyDescent="0.3">
      <c r="A306" s="23" t="s">
        <v>806</v>
      </c>
      <c r="B306" s="23" t="s">
        <v>807</v>
      </c>
      <c r="C306" s="24" t="s">
        <v>808</v>
      </c>
      <c r="D306" s="25" t="s">
        <v>65</v>
      </c>
      <c r="E306" s="26">
        <v>2198129</v>
      </c>
      <c r="F306" s="27">
        <v>246307</v>
      </c>
      <c r="G306" s="27">
        <v>0</v>
      </c>
      <c r="H306" s="26">
        <v>2444436</v>
      </c>
      <c r="I306" s="27">
        <v>1027005</v>
      </c>
      <c r="J306" s="27">
        <v>231772</v>
      </c>
      <c r="K306" s="27">
        <v>237157</v>
      </c>
      <c r="L306" s="27">
        <v>212786</v>
      </c>
      <c r="M306" s="28">
        <v>96091</v>
      </c>
      <c r="N306" s="26">
        <v>1804811</v>
      </c>
      <c r="O306" s="27">
        <v>0</v>
      </c>
      <c r="P306" s="27">
        <v>0</v>
      </c>
      <c r="Q306" s="26">
        <v>0</v>
      </c>
      <c r="R306" s="29">
        <v>4249247</v>
      </c>
      <c r="S306" s="26">
        <v>4098036</v>
      </c>
      <c r="T306" s="26">
        <v>151211</v>
      </c>
      <c r="U306" s="30">
        <v>3.6898406944204487E-2</v>
      </c>
      <c r="V306" s="6"/>
    </row>
    <row r="307" spans="1:22" ht="14.25" customHeight="1" x14ac:dyDescent="0.3">
      <c r="A307" s="23" t="s">
        <v>809</v>
      </c>
      <c r="B307" s="23" t="s">
        <v>810</v>
      </c>
      <c r="C307" s="24" t="s">
        <v>810</v>
      </c>
      <c r="D307" s="25" t="s">
        <v>27</v>
      </c>
      <c r="E307" s="26">
        <v>3741960</v>
      </c>
      <c r="F307" s="27">
        <v>417378</v>
      </c>
      <c r="G307" s="27">
        <v>57613</v>
      </c>
      <c r="H307" s="26">
        <v>4216951</v>
      </c>
      <c r="I307" s="27">
        <v>2201053</v>
      </c>
      <c r="J307" s="27">
        <v>228108</v>
      </c>
      <c r="K307" s="27">
        <v>315878</v>
      </c>
      <c r="L307" s="27">
        <v>498735</v>
      </c>
      <c r="M307" s="28">
        <v>169624</v>
      </c>
      <c r="N307" s="26">
        <v>3413398</v>
      </c>
      <c r="O307" s="27">
        <v>0</v>
      </c>
      <c r="P307" s="27">
        <v>0</v>
      </c>
      <c r="Q307" s="26">
        <v>0</v>
      </c>
      <c r="R307" s="29">
        <v>7630349</v>
      </c>
      <c r="S307" s="26">
        <v>7771895</v>
      </c>
      <c r="T307" s="26">
        <v>-141546</v>
      </c>
      <c r="U307" s="30">
        <v>-1.82125466182958E-2</v>
      </c>
      <c r="V307" s="6"/>
    </row>
    <row r="308" spans="1:22" ht="14.25" customHeight="1" x14ac:dyDescent="0.3">
      <c r="A308" s="23" t="s">
        <v>811</v>
      </c>
      <c r="B308" s="23" t="s">
        <v>812</v>
      </c>
      <c r="C308" s="24" t="s">
        <v>813</v>
      </c>
      <c r="D308" s="25" t="s">
        <v>48</v>
      </c>
      <c r="E308" s="26">
        <v>5059588</v>
      </c>
      <c r="F308" s="27">
        <v>981113</v>
      </c>
      <c r="G308" s="27">
        <v>52160</v>
      </c>
      <c r="H308" s="26">
        <v>6092861</v>
      </c>
      <c r="I308" s="27">
        <v>1020275</v>
      </c>
      <c r="J308" s="27">
        <v>106569</v>
      </c>
      <c r="K308" s="27">
        <v>221593</v>
      </c>
      <c r="L308" s="27">
        <v>268848</v>
      </c>
      <c r="M308" s="28">
        <v>83612</v>
      </c>
      <c r="N308" s="26">
        <v>1700897</v>
      </c>
      <c r="O308" s="27">
        <v>0</v>
      </c>
      <c r="P308" s="27">
        <v>0</v>
      </c>
      <c r="Q308" s="26">
        <v>0</v>
      </c>
      <c r="R308" s="29">
        <v>7793758</v>
      </c>
      <c r="S308" s="26">
        <v>8520489</v>
      </c>
      <c r="T308" s="26">
        <v>-726731</v>
      </c>
      <c r="U308" s="30">
        <v>-8.5292170437635678E-2</v>
      </c>
      <c r="V308" s="6"/>
    </row>
    <row r="309" spans="1:22" ht="14.25" customHeight="1" x14ac:dyDescent="0.3">
      <c r="A309" s="23" t="s">
        <v>814</v>
      </c>
      <c r="B309" s="23" t="s">
        <v>815</v>
      </c>
      <c r="C309" s="24" t="s">
        <v>816</v>
      </c>
      <c r="D309" s="25" t="s">
        <v>52</v>
      </c>
      <c r="E309" s="26">
        <v>15203959</v>
      </c>
      <c r="F309" s="27">
        <v>705536</v>
      </c>
      <c r="G309" s="27">
        <v>225597</v>
      </c>
      <c r="H309" s="26">
        <v>16135092</v>
      </c>
      <c r="I309" s="27">
        <v>952671</v>
      </c>
      <c r="J309" s="27">
        <v>165694</v>
      </c>
      <c r="K309" s="27">
        <v>171773</v>
      </c>
      <c r="L309" s="27">
        <v>442790</v>
      </c>
      <c r="M309" s="28">
        <v>84447</v>
      </c>
      <c r="N309" s="26">
        <v>1817375</v>
      </c>
      <c r="O309" s="27">
        <v>0</v>
      </c>
      <c r="P309" s="27">
        <v>0</v>
      </c>
      <c r="Q309" s="26">
        <v>0</v>
      </c>
      <c r="R309" s="29">
        <v>17952467</v>
      </c>
      <c r="S309" s="26">
        <v>17811869</v>
      </c>
      <c r="T309" s="26">
        <v>140598</v>
      </c>
      <c r="U309" s="30">
        <v>7.8935006764309801E-3</v>
      </c>
      <c r="V309" s="6"/>
    </row>
    <row r="310" spans="1:22" ht="14.25" customHeight="1" x14ac:dyDescent="0.3">
      <c r="A310" s="23" t="s">
        <v>817</v>
      </c>
      <c r="B310" s="23" t="s">
        <v>818</v>
      </c>
      <c r="C310" s="24" t="s">
        <v>819</v>
      </c>
      <c r="D310" s="25" t="s">
        <v>65</v>
      </c>
      <c r="E310" s="26">
        <v>11358807</v>
      </c>
      <c r="F310" s="27">
        <v>489172</v>
      </c>
      <c r="G310" s="27">
        <v>205229</v>
      </c>
      <c r="H310" s="26">
        <v>12053208</v>
      </c>
      <c r="I310" s="27">
        <v>1753294</v>
      </c>
      <c r="J310" s="27">
        <v>327599</v>
      </c>
      <c r="K310" s="27">
        <v>190968</v>
      </c>
      <c r="L310" s="27">
        <v>657840</v>
      </c>
      <c r="M310" s="28">
        <v>130433</v>
      </c>
      <c r="N310" s="26">
        <v>3060134</v>
      </c>
      <c r="O310" s="27">
        <v>0</v>
      </c>
      <c r="P310" s="27">
        <v>0</v>
      </c>
      <c r="Q310" s="26">
        <v>0</v>
      </c>
      <c r="R310" s="29">
        <v>15113342</v>
      </c>
      <c r="S310" s="26">
        <v>14569760</v>
      </c>
      <c r="T310" s="26">
        <v>543582</v>
      </c>
      <c r="U310" s="30">
        <v>3.7308919295856627E-2</v>
      </c>
      <c r="V310" s="6"/>
    </row>
    <row r="311" spans="1:22" ht="14.25" customHeight="1" x14ac:dyDescent="0.3">
      <c r="A311" s="23" t="s">
        <v>820</v>
      </c>
      <c r="B311" s="23" t="s">
        <v>821</v>
      </c>
      <c r="C311" s="24" t="s">
        <v>821</v>
      </c>
      <c r="D311" s="25" t="s">
        <v>119</v>
      </c>
      <c r="E311" s="26">
        <v>4282889</v>
      </c>
      <c r="F311" s="27">
        <v>413930</v>
      </c>
      <c r="G311" s="27">
        <v>96215</v>
      </c>
      <c r="H311" s="26">
        <v>4793034</v>
      </c>
      <c r="I311" s="27">
        <v>1212209</v>
      </c>
      <c r="J311" s="27">
        <v>240888</v>
      </c>
      <c r="K311" s="27">
        <v>214055</v>
      </c>
      <c r="L311" s="27">
        <v>509715</v>
      </c>
      <c r="M311" s="28">
        <v>106797</v>
      </c>
      <c r="N311" s="26">
        <v>2283664</v>
      </c>
      <c r="O311" s="27">
        <v>0</v>
      </c>
      <c r="P311" s="27">
        <v>0</v>
      </c>
      <c r="Q311" s="26">
        <v>0</v>
      </c>
      <c r="R311" s="29">
        <v>7076698</v>
      </c>
      <c r="S311" s="26">
        <v>7476724</v>
      </c>
      <c r="T311" s="26">
        <v>-400026</v>
      </c>
      <c r="U311" s="30">
        <v>-5.3502844293837781E-2</v>
      </c>
      <c r="V311" s="6"/>
    </row>
    <row r="312" spans="1:22" ht="14.25" customHeight="1" x14ac:dyDescent="0.3">
      <c r="A312" s="23" t="s">
        <v>822</v>
      </c>
      <c r="B312" s="23" t="s">
        <v>823</v>
      </c>
      <c r="C312" s="24"/>
      <c r="D312" s="25" t="s">
        <v>27</v>
      </c>
      <c r="E312" s="26">
        <v>104266</v>
      </c>
      <c r="F312" s="27">
        <v>0</v>
      </c>
      <c r="G312" s="27">
        <v>0</v>
      </c>
      <c r="H312" s="26">
        <v>104266</v>
      </c>
      <c r="I312" s="27">
        <v>0</v>
      </c>
      <c r="J312" s="27">
        <v>0</v>
      </c>
      <c r="K312" s="27">
        <v>283071</v>
      </c>
      <c r="L312" s="27">
        <v>9017</v>
      </c>
      <c r="M312" s="28">
        <v>9400</v>
      </c>
      <c r="N312" s="26">
        <v>301488</v>
      </c>
      <c r="O312" s="27">
        <v>0</v>
      </c>
      <c r="P312" s="27">
        <v>0</v>
      </c>
      <c r="Q312" s="26">
        <v>0</v>
      </c>
      <c r="R312" s="29">
        <v>405754</v>
      </c>
      <c r="S312" s="26">
        <v>523193</v>
      </c>
      <c r="T312" s="26">
        <v>-117439</v>
      </c>
      <c r="U312" s="30">
        <v>-0.2244659236648808</v>
      </c>
      <c r="V312" s="6"/>
    </row>
    <row r="313" spans="1:22" ht="14.25" customHeight="1" x14ac:dyDescent="0.3">
      <c r="A313" s="23" t="s">
        <v>824</v>
      </c>
      <c r="B313" s="23" t="s">
        <v>825</v>
      </c>
      <c r="C313" s="24" t="s">
        <v>826</v>
      </c>
      <c r="D313" s="25" t="s">
        <v>102</v>
      </c>
      <c r="E313" s="26">
        <v>23194452</v>
      </c>
      <c r="F313" s="27">
        <v>70051</v>
      </c>
      <c r="G313" s="27">
        <v>665317</v>
      </c>
      <c r="H313" s="26">
        <v>23929820</v>
      </c>
      <c r="I313" s="27">
        <v>423526</v>
      </c>
      <c r="J313" s="27">
        <v>10307</v>
      </c>
      <c r="K313" s="27">
        <v>8078</v>
      </c>
      <c r="L313" s="27">
        <v>682336</v>
      </c>
      <c r="M313" s="28">
        <v>175071</v>
      </c>
      <c r="N313" s="26">
        <v>1299318</v>
      </c>
      <c r="O313" s="27">
        <v>0</v>
      </c>
      <c r="P313" s="27">
        <v>0</v>
      </c>
      <c r="Q313" s="26">
        <v>0</v>
      </c>
      <c r="R313" s="29">
        <v>25229138</v>
      </c>
      <c r="S313" s="26">
        <v>25937528</v>
      </c>
      <c r="T313" s="26">
        <v>-708390</v>
      </c>
      <c r="U313" s="30">
        <v>-2.7311392203605529E-2</v>
      </c>
      <c r="V313" s="6"/>
    </row>
    <row r="314" spans="1:22" ht="14.25" customHeight="1" x14ac:dyDescent="0.3">
      <c r="A314" s="23" t="s">
        <v>827</v>
      </c>
      <c r="B314" s="23" t="s">
        <v>828</v>
      </c>
      <c r="C314" s="24" t="s">
        <v>829</v>
      </c>
      <c r="D314" s="25" t="s">
        <v>119</v>
      </c>
      <c r="E314" s="26">
        <v>1610032</v>
      </c>
      <c r="F314" s="27">
        <v>346923</v>
      </c>
      <c r="G314" s="27">
        <v>0</v>
      </c>
      <c r="H314" s="26">
        <v>1956955</v>
      </c>
      <c r="I314" s="27">
        <v>1021301</v>
      </c>
      <c r="J314" s="27">
        <v>209551</v>
      </c>
      <c r="K314" s="27">
        <v>185710</v>
      </c>
      <c r="L314" s="27">
        <v>263559</v>
      </c>
      <c r="M314" s="28">
        <v>70780</v>
      </c>
      <c r="N314" s="26">
        <v>1750901</v>
      </c>
      <c r="O314" s="27">
        <v>0</v>
      </c>
      <c r="P314" s="27">
        <v>0</v>
      </c>
      <c r="Q314" s="26">
        <v>0</v>
      </c>
      <c r="R314" s="29">
        <v>3707856</v>
      </c>
      <c r="S314" s="26">
        <v>4203450</v>
      </c>
      <c r="T314" s="26">
        <v>-495594</v>
      </c>
      <c r="U314" s="30">
        <v>-0.1179017235841987</v>
      </c>
      <c r="V314" s="6"/>
    </row>
    <row r="315" spans="1:22" ht="14.25" customHeight="1" x14ac:dyDescent="0.3">
      <c r="A315" s="23" t="s">
        <v>830</v>
      </c>
      <c r="B315" s="23" t="s">
        <v>831</v>
      </c>
      <c r="C315" s="24" t="s">
        <v>832</v>
      </c>
      <c r="D315" s="25" t="s">
        <v>102</v>
      </c>
      <c r="E315" s="26">
        <v>4282707</v>
      </c>
      <c r="F315" s="27">
        <v>390269</v>
      </c>
      <c r="G315" s="27">
        <v>117171</v>
      </c>
      <c r="H315" s="26">
        <v>4790147</v>
      </c>
      <c r="I315" s="27">
        <v>1903378</v>
      </c>
      <c r="J315" s="27">
        <v>332479</v>
      </c>
      <c r="K315" s="27">
        <v>338949</v>
      </c>
      <c r="L315" s="27">
        <v>626887</v>
      </c>
      <c r="M315" s="28">
        <v>170327</v>
      </c>
      <c r="N315" s="26">
        <v>3372020</v>
      </c>
      <c r="O315" s="27">
        <v>0</v>
      </c>
      <c r="P315" s="27">
        <v>0</v>
      </c>
      <c r="Q315" s="26">
        <v>0</v>
      </c>
      <c r="R315" s="29">
        <v>8162167</v>
      </c>
      <c r="S315" s="26">
        <v>8801094</v>
      </c>
      <c r="T315" s="26">
        <v>-638927</v>
      </c>
      <c r="U315" s="30">
        <v>-7.2596315867095612E-2</v>
      </c>
      <c r="V315" s="6"/>
    </row>
    <row r="316" spans="1:22" ht="14.25" customHeight="1" x14ac:dyDescent="0.3">
      <c r="A316" s="23" t="s">
        <v>833</v>
      </c>
      <c r="B316" s="23" t="s">
        <v>834</v>
      </c>
      <c r="C316" s="24" t="s">
        <v>834</v>
      </c>
      <c r="D316" s="25" t="s">
        <v>119</v>
      </c>
      <c r="E316" s="26">
        <v>41951539</v>
      </c>
      <c r="F316" s="27">
        <v>164084</v>
      </c>
      <c r="G316" s="27">
        <v>1198820</v>
      </c>
      <c r="H316" s="26">
        <v>43314443</v>
      </c>
      <c r="I316" s="27">
        <v>646420</v>
      </c>
      <c r="J316" s="27">
        <v>15741</v>
      </c>
      <c r="K316" s="27">
        <v>128765</v>
      </c>
      <c r="L316" s="27">
        <v>1109413</v>
      </c>
      <c r="M316" s="28">
        <v>222487</v>
      </c>
      <c r="N316" s="26">
        <v>2122826</v>
      </c>
      <c r="O316" s="27">
        <v>0</v>
      </c>
      <c r="P316" s="27">
        <v>0</v>
      </c>
      <c r="Q316" s="26">
        <v>0</v>
      </c>
      <c r="R316" s="29">
        <v>45437269</v>
      </c>
      <c r="S316" s="26">
        <v>47726229</v>
      </c>
      <c r="T316" s="26">
        <v>-2288960</v>
      </c>
      <c r="U316" s="30">
        <v>-4.7960210726055899E-2</v>
      </c>
      <c r="V316" s="6"/>
    </row>
    <row r="317" spans="1:22" ht="14.25" customHeight="1" x14ac:dyDescent="0.3">
      <c r="A317" s="23" t="s">
        <v>835</v>
      </c>
      <c r="B317" s="23" t="s">
        <v>836</v>
      </c>
      <c r="C317" s="24" t="s">
        <v>837</v>
      </c>
      <c r="D317" s="25" t="s">
        <v>31</v>
      </c>
      <c r="E317" s="26">
        <v>11091343</v>
      </c>
      <c r="F317" s="27">
        <v>0</v>
      </c>
      <c r="G317" s="27">
        <v>944658</v>
      </c>
      <c r="H317" s="26">
        <v>12036001</v>
      </c>
      <c r="I317" s="27">
        <v>21604</v>
      </c>
      <c r="J317" s="27">
        <v>41</v>
      </c>
      <c r="K317" s="27">
        <v>94899</v>
      </c>
      <c r="L317" s="27">
        <v>471043</v>
      </c>
      <c r="M317" s="28">
        <v>83403</v>
      </c>
      <c r="N317" s="26">
        <v>670990</v>
      </c>
      <c r="O317" s="27">
        <v>0</v>
      </c>
      <c r="P317" s="27">
        <v>0</v>
      </c>
      <c r="Q317" s="26">
        <v>0</v>
      </c>
      <c r="R317" s="29">
        <v>12706991</v>
      </c>
      <c r="S317" s="26">
        <v>13136297</v>
      </c>
      <c r="T317" s="26">
        <v>-429306</v>
      </c>
      <c r="U317" s="30">
        <v>-3.2680899343247187E-2</v>
      </c>
      <c r="V317" s="6"/>
    </row>
    <row r="318" spans="1:22" ht="14.25" customHeight="1" x14ac:dyDescent="0.3">
      <c r="A318" s="23" t="s">
        <v>838</v>
      </c>
      <c r="B318" s="23" t="s">
        <v>839</v>
      </c>
      <c r="C318" s="24" t="s">
        <v>840</v>
      </c>
      <c r="D318" s="25" t="s">
        <v>56</v>
      </c>
      <c r="E318" s="26">
        <v>16707059</v>
      </c>
      <c r="F318" s="27">
        <v>665366</v>
      </c>
      <c r="G318" s="27">
        <v>104427</v>
      </c>
      <c r="H318" s="26">
        <v>17476852</v>
      </c>
      <c r="I318" s="27">
        <v>1247279</v>
      </c>
      <c r="J318" s="27">
        <v>181024</v>
      </c>
      <c r="K318" s="27">
        <v>156595</v>
      </c>
      <c r="L318" s="27">
        <v>555550</v>
      </c>
      <c r="M318" s="28">
        <v>116107</v>
      </c>
      <c r="N318" s="26">
        <v>2256555</v>
      </c>
      <c r="O318" s="27">
        <v>0</v>
      </c>
      <c r="P318" s="27">
        <v>0</v>
      </c>
      <c r="Q318" s="26">
        <v>0</v>
      </c>
      <c r="R318" s="29">
        <v>19733407</v>
      </c>
      <c r="S318" s="26">
        <v>20289818</v>
      </c>
      <c r="T318" s="26">
        <v>-556411</v>
      </c>
      <c r="U318" s="30">
        <v>-2.7423163677466209E-2</v>
      </c>
      <c r="V318" s="6"/>
    </row>
    <row r="319" spans="1:22" ht="14.25" customHeight="1" x14ac:dyDescent="0.3">
      <c r="A319" s="23" t="s">
        <v>841</v>
      </c>
      <c r="B319" s="23" t="s">
        <v>842</v>
      </c>
      <c r="C319" s="24" t="s">
        <v>843</v>
      </c>
      <c r="D319" s="25" t="s">
        <v>31</v>
      </c>
      <c r="E319" s="26">
        <v>7981210</v>
      </c>
      <c r="F319" s="27">
        <v>295822</v>
      </c>
      <c r="G319" s="27">
        <v>180658</v>
      </c>
      <c r="H319" s="26">
        <v>8457690</v>
      </c>
      <c r="I319" s="27">
        <v>1566344</v>
      </c>
      <c r="J319" s="27">
        <v>263761</v>
      </c>
      <c r="K319" s="27">
        <v>476194</v>
      </c>
      <c r="L319" s="27">
        <v>641983</v>
      </c>
      <c r="M319" s="28">
        <v>144412</v>
      </c>
      <c r="N319" s="26">
        <v>3092694</v>
      </c>
      <c r="O319" s="27">
        <v>0</v>
      </c>
      <c r="P319" s="27">
        <v>0</v>
      </c>
      <c r="Q319" s="26">
        <v>0</v>
      </c>
      <c r="R319" s="29">
        <v>11550384</v>
      </c>
      <c r="S319" s="26">
        <v>11730982</v>
      </c>
      <c r="T319" s="26">
        <v>-180598</v>
      </c>
      <c r="U319" s="30">
        <v>-1.5394960115018499E-2</v>
      </c>
      <c r="V319" s="6"/>
    </row>
    <row r="320" spans="1:22" ht="14.25" customHeight="1" x14ac:dyDescent="0.3">
      <c r="A320" s="23" t="s">
        <v>844</v>
      </c>
      <c r="B320" s="23" t="s">
        <v>845</v>
      </c>
      <c r="C320" s="24" t="s">
        <v>846</v>
      </c>
      <c r="D320" s="25" t="s">
        <v>65</v>
      </c>
      <c r="E320" s="26">
        <v>5559518</v>
      </c>
      <c r="F320" s="27">
        <v>1484086</v>
      </c>
      <c r="G320" s="27">
        <v>84536</v>
      </c>
      <c r="H320" s="26">
        <v>7128140</v>
      </c>
      <c r="I320" s="27">
        <v>2208461</v>
      </c>
      <c r="J320" s="27">
        <v>435539</v>
      </c>
      <c r="K320" s="27">
        <v>646256</v>
      </c>
      <c r="L320" s="27">
        <v>751196</v>
      </c>
      <c r="M320" s="28">
        <v>177817</v>
      </c>
      <c r="N320" s="26">
        <v>4219269</v>
      </c>
      <c r="O320" s="27">
        <v>0</v>
      </c>
      <c r="P320" s="27">
        <v>0</v>
      </c>
      <c r="Q320" s="26">
        <v>0</v>
      </c>
      <c r="R320" s="29">
        <v>11347409</v>
      </c>
      <c r="S320" s="26">
        <v>12583947</v>
      </c>
      <c r="T320" s="26">
        <v>-1236538</v>
      </c>
      <c r="U320" s="30">
        <v>-9.8263128412730924E-2</v>
      </c>
      <c r="V320" s="6"/>
    </row>
    <row r="321" spans="1:22" ht="14.25" customHeight="1" x14ac:dyDescent="0.3">
      <c r="A321" s="23" t="s">
        <v>847</v>
      </c>
      <c r="B321" s="23" t="s">
        <v>848</v>
      </c>
      <c r="C321" s="24" t="s">
        <v>848</v>
      </c>
      <c r="D321" s="25" t="s">
        <v>31</v>
      </c>
      <c r="E321" s="26">
        <v>16745493</v>
      </c>
      <c r="F321" s="27">
        <v>169525</v>
      </c>
      <c r="G321" s="27">
        <v>560066</v>
      </c>
      <c r="H321" s="26">
        <v>17475084</v>
      </c>
      <c r="I321" s="27">
        <v>304070</v>
      </c>
      <c r="J321" s="27">
        <v>5399</v>
      </c>
      <c r="K321" s="27">
        <v>1918</v>
      </c>
      <c r="L321" s="27">
        <v>588409</v>
      </c>
      <c r="M321" s="28">
        <v>149767</v>
      </c>
      <c r="N321" s="26">
        <v>1049563</v>
      </c>
      <c r="O321" s="27">
        <v>0</v>
      </c>
      <c r="P321" s="27">
        <v>0</v>
      </c>
      <c r="Q321" s="26">
        <v>0</v>
      </c>
      <c r="R321" s="29">
        <v>18524647</v>
      </c>
      <c r="S321" s="26">
        <v>19684060</v>
      </c>
      <c r="T321" s="26">
        <v>-1159413</v>
      </c>
      <c r="U321" s="30">
        <v>-5.8901110848066908E-2</v>
      </c>
      <c r="V321" s="6"/>
    </row>
    <row r="322" spans="1:22" ht="14.25" customHeight="1" x14ac:dyDescent="0.3">
      <c r="A322" s="23" t="s">
        <v>849</v>
      </c>
      <c r="B322" s="23" t="s">
        <v>850</v>
      </c>
      <c r="C322" s="24" t="s">
        <v>851</v>
      </c>
      <c r="D322" s="25" t="s">
        <v>56</v>
      </c>
      <c r="E322" s="26">
        <v>422313</v>
      </c>
      <c r="F322" s="27">
        <v>72102</v>
      </c>
      <c r="G322" s="27">
        <v>0</v>
      </c>
      <c r="H322" s="26">
        <v>494415</v>
      </c>
      <c r="I322" s="27">
        <v>180518</v>
      </c>
      <c r="J322" s="27">
        <v>33432</v>
      </c>
      <c r="K322" s="27">
        <v>6291</v>
      </c>
      <c r="L322" s="27">
        <v>69771</v>
      </c>
      <c r="M322" s="28">
        <v>11548</v>
      </c>
      <c r="N322" s="26">
        <v>301560</v>
      </c>
      <c r="O322" s="27">
        <v>0</v>
      </c>
      <c r="P322" s="27">
        <v>0</v>
      </c>
      <c r="Q322" s="26">
        <v>0</v>
      </c>
      <c r="R322" s="29">
        <v>795975</v>
      </c>
      <c r="S322" s="26">
        <v>982427</v>
      </c>
      <c r="T322" s="26">
        <v>-186452</v>
      </c>
      <c r="U322" s="30">
        <v>-0.18978712922181501</v>
      </c>
      <c r="V322" s="6"/>
    </row>
    <row r="323" spans="1:22" ht="14.25" customHeight="1" x14ac:dyDescent="0.3">
      <c r="A323" s="23" t="s">
        <v>852</v>
      </c>
      <c r="B323" s="23" t="s">
        <v>853</v>
      </c>
      <c r="C323" s="24" t="s">
        <v>853</v>
      </c>
      <c r="D323" s="25" t="s">
        <v>52</v>
      </c>
      <c r="E323" s="26">
        <v>2140047</v>
      </c>
      <c r="F323" s="27">
        <v>203115</v>
      </c>
      <c r="G323" s="27">
        <v>0</v>
      </c>
      <c r="H323" s="26">
        <v>2343162</v>
      </c>
      <c r="I323" s="27">
        <v>1026639</v>
      </c>
      <c r="J323" s="27">
        <v>242957</v>
      </c>
      <c r="K323" s="27">
        <v>1301393</v>
      </c>
      <c r="L323" s="27">
        <v>308287</v>
      </c>
      <c r="M323" s="28">
        <v>104617</v>
      </c>
      <c r="N323" s="26">
        <v>2983893</v>
      </c>
      <c r="O323" s="27">
        <v>0</v>
      </c>
      <c r="P323" s="27">
        <v>0</v>
      </c>
      <c r="Q323" s="26">
        <v>0</v>
      </c>
      <c r="R323" s="29">
        <v>5327055</v>
      </c>
      <c r="S323" s="26">
        <v>6856402</v>
      </c>
      <c r="T323" s="26">
        <v>-1529347</v>
      </c>
      <c r="U323" s="30">
        <v>-0.22305386994519871</v>
      </c>
      <c r="V323" s="6"/>
    </row>
    <row r="324" spans="1:22" ht="14.25" customHeight="1" x14ac:dyDescent="0.3">
      <c r="A324" s="23" t="s">
        <v>854</v>
      </c>
      <c r="B324" s="23" t="s">
        <v>855</v>
      </c>
      <c r="C324" s="24" t="s">
        <v>856</v>
      </c>
      <c r="D324" s="25" t="s">
        <v>48</v>
      </c>
      <c r="E324" s="26">
        <v>1786908</v>
      </c>
      <c r="F324" s="27">
        <v>437394</v>
      </c>
      <c r="G324" s="27">
        <v>0</v>
      </c>
      <c r="H324" s="26">
        <v>2224302</v>
      </c>
      <c r="I324" s="27">
        <v>297407</v>
      </c>
      <c r="J324" s="27">
        <v>63632</v>
      </c>
      <c r="K324" s="27">
        <v>108377</v>
      </c>
      <c r="L324" s="27">
        <v>102969</v>
      </c>
      <c r="M324" s="28">
        <v>25138</v>
      </c>
      <c r="N324" s="26">
        <v>597523</v>
      </c>
      <c r="O324" s="27">
        <v>0</v>
      </c>
      <c r="P324" s="27">
        <v>0</v>
      </c>
      <c r="Q324" s="26">
        <v>0</v>
      </c>
      <c r="R324" s="29">
        <v>2821825</v>
      </c>
      <c r="S324" s="26">
        <v>2687706</v>
      </c>
      <c r="T324" s="26">
        <v>134119</v>
      </c>
      <c r="U324" s="30">
        <v>4.9900919222563768E-2</v>
      </c>
      <c r="V324" s="6"/>
    </row>
    <row r="325" spans="1:22" ht="14.25" customHeight="1" x14ac:dyDescent="0.3">
      <c r="A325" s="23" t="s">
        <v>857</v>
      </c>
      <c r="B325" s="23" t="s">
        <v>858</v>
      </c>
      <c r="C325" s="24" t="s">
        <v>858</v>
      </c>
      <c r="D325" s="25" t="s">
        <v>102</v>
      </c>
      <c r="E325" s="26">
        <v>6202087</v>
      </c>
      <c r="F325" s="27">
        <v>204257</v>
      </c>
      <c r="G325" s="27">
        <v>0</v>
      </c>
      <c r="H325" s="26">
        <v>6406344</v>
      </c>
      <c r="I325" s="27">
        <v>988380</v>
      </c>
      <c r="J325" s="27">
        <v>172945</v>
      </c>
      <c r="K325" s="27">
        <v>367971</v>
      </c>
      <c r="L325" s="27">
        <v>252974</v>
      </c>
      <c r="M325" s="28">
        <v>106953</v>
      </c>
      <c r="N325" s="26">
        <v>1889223</v>
      </c>
      <c r="O325" s="27">
        <v>0</v>
      </c>
      <c r="P325" s="27">
        <v>0</v>
      </c>
      <c r="Q325" s="26">
        <v>0</v>
      </c>
      <c r="R325" s="29">
        <v>8295567</v>
      </c>
      <c r="S325" s="26">
        <v>8681455</v>
      </c>
      <c r="T325" s="26">
        <v>-385888</v>
      </c>
      <c r="U325" s="30">
        <v>-4.4449691900724023E-2</v>
      </c>
      <c r="V325" s="6"/>
    </row>
    <row r="326" spans="1:22" ht="14.25" customHeight="1" x14ac:dyDescent="0.3">
      <c r="A326" s="23" t="s">
        <v>859</v>
      </c>
      <c r="B326" s="23" t="s">
        <v>860</v>
      </c>
      <c r="C326" s="24"/>
      <c r="D326" s="25" t="s">
        <v>31</v>
      </c>
      <c r="E326" s="26">
        <v>5711569</v>
      </c>
      <c r="F326" s="27">
        <v>0</v>
      </c>
      <c r="G326" s="27">
        <v>332445</v>
      </c>
      <c r="H326" s="26">
        <v>6044014</v>
      </c>
      <c r="I326" s="27">
        <v>645040</v>
      </c>
      <c r="J326" s="27">
        <v>50196</v>
      </c>
      <c r="K326" s="27">
        <v>2281</v>
      </c>
      <c r="L326" s="27">
        <v>561986</v>
      </c>
      <c r="M326" s="28">
        <v>77584</v>
      </c>
      <c r="N326" s="26">
        <v>1337087</v>
      </c>
      <c r="O326" s="27">
        <v>0</v>
      </c>
      <c r="P326" s="27">
        <v>0</v>
      </c>
      <c r="Q326" s="26">
        <v>0</v>
      </c>
      <c r="R326" s="29">
        <v>7381101</v>
      </c>
      <c r="S326" s="26">
        <v>7993191</v>
      </c>
      <c r="T326" s="26">
        <v>-612090</v>
      </c>
      <c r="U326" s="30">
        <v>-7.6576426110673446E-2</v>
      </c>
      <c r="V326" s="6"/>
    </row>
    <row r="327" spans="1:22" ht="14.25" customHeight="1" x14ac:dyDescent="0.3">
      <c r="A327" s="23" t="s">
        <v>861</v>
      </c>
      <c r="B327" s="23" t="s">
        <v>862</v>
      </c>
      <c r="C327" s="24" t="s">
        <v>862</v>
      </c>
      <c r="D327" s="25" t="s">
        <v>31</v>
      </c>
      <c r="E327" s="26">
        <v>593002</v>
      </c>
      <c r="F327" s="27">
        <v>124695</v>
      </c>
      <c r="G327" s="27">
        <v>0</v>
      </c>
      <c r="H327" s="26">
        <v>717697</v>
      </c>
      <c r="I327" s="27">
        <v>573856</v>
      </c>
      <c r="J327" s="27">
        <v>90994</v>
      </c>
      <c r="K327" s="27">
        <v>68033</v>
      </c>
      <c r="L327" s="27">
        <v>245735</v>
      </c>
      <c r="M327" s="28">
        <v>41299</v>
      </c>
      <c r="N327" s="26">
        <v>1019917</v>
      </c>
      <c r="O327" s="27">
        <v>0</v>
      </c>
      <c r="P327" s="27">
        <v>0</v>
      </c>
      <c r="Q327" s="26">
        <v>0</v>
      </c>
      <c r="R327" s="29">
        <v>1737614</v>
      </c>
      <c r="S327" s="26">
        <v>2097338</v>
      </c>
      <c r="T327" s="26">
        <v>-359724</v>
      </c>
      <c r="U327" s="30">
        <v>-0.17151455797777951</v>
      </c>
      <c r="V327" s="6"/>
    </row>
    <row r="328" spans="1:22" ht="14.25" customHeight="1" x14ac:dyDescent="0.3">
      <c r="A328" s="23" t="s">
        <v>863</v>
      </c>
      <c r="B328" s="23" t="s">
        <v>864</v>
      </c>
      <c r="C328" s="24" t="s">
        <v>864</v>
      </c>
      <c r="D328" s="25" t="s">
        <v>52</v>
      </c>
      <c r="E328" s="26">
        <v>4161603</v>
      </c>
      <c r="F328" s="27">
        <v>648969</v>
      </c>
      <c r="G328" s="27">
        <v>32082</v>
      </c>
      <c r="H328" s="26">
        <v>4842654</v>
      </c>
      <c r="I328" s="27">
        <v>1360650</v>
      </c>
      <c r="J328" s="27">
        <v>403286</v>
      </c>
      <c r="K328" s="27">
        <v>288149</v>
      </c>
      <c r="L328" s="27">
        <v>363452</v>
      </c>
      <c r="M328" s="28">
        <v>102094</v>
      </c>
      <c r="N328" s="26">
        <v>2517631</v>
      </c>
      <c r="O328" s="27">
        <v>0</v>
      </c>
      <c r="P328" s="27">
        <v>0</v>
      </c>
      <c r="Q328" s="26">
        <v>0</v>
      </c>
      <c r="R328" s="29">
        <v>7360285</v>
      </c>
      <c r="S328" s="26">
        <v>8207625</v>
      </c>
      <c r="T328" s="26">
        <v>-847340</v>
      </c>
      <c r="U328" s="30">
        <v>-0.10323814745434889</v>
      </c>
      <c r="V328" s="6"/>
    </row>
    <row r="329" spans="1:22" ht="14.25" customHeight="1" x14ac:dyDescent="0.3">
      <c r="A329" s="23" t="s">
        <v>865</v>
      </c>
      <c r="B329" s="23" t="s">
        <v>866</v>
      </c>
      <c r="C329" s="24" t="s">
        <v>866</v>
      </c>
      <c r="D329" s="25" t="s">
        <v>52</v>
      </c>
      <c r="E329" s="26">
        <v>3351168</v>
      </c>
      <c r="F329" s="27">
        <v>306105</v>
      </c>
      <c r="G329" s="27">
        <v>0</v>
      </c>
      <c r="H329" s="26">
        <v>3657273</v>
      </c>
      <c r="I329" s="27">
        <v>672292</v>
      </c>
      <c r="J329" s="27">
        <v>111977</v>
      </c>
      <c r="K329" s="27">
        <v>85880</v>
      </c>
      <c r="L329" s="27">
        <v>239647</v>
      </c>
      <c r="M329" s="28">
        <v>58562</v>
      </c>
      <c r="N329" s="26">
        <v>1168358</v>
      </c>
      <c r="O329" s="27">
        <v>0</v>
      </c>
      <c r="P329" s="27">
        <v>0</v>
      </c>
      <c r="Q329" s="26">
        <v>0</v>
      </c>
      <c r="R329" s="29">
        <v>4825631</v>
      </c>
      <c r="S329" s="26">
        <v>4436650</v>
      </c>
      <c r="T329" s="26">
        <v>388981</v>
      </c>
      <c r="U329" s="30">
        <v>8.7674484126536917E-2</v>
      </c>
      <c r="V329" s="6"/>
    </row>
    <row r="330" spans="1:22" ht="14.25" customHeight="1" x14ac:dyDescent="0.3">
      <c r="A330" s="23" t="s">
        <v>867</v>
      </c>
      <c r="B330" s="23" t="s">
        <v>868</v>
      </c>
      <c r="C330" s="24" t="s">
        <v>868</v>
      </c>
      <c r="D330" s="25" t="s">
        <v>39</v>
      </c>
      <c r="E330" s="26">
        <v>9016354</v>
      </c>
      <c r="F330" s="27">
        <v>101894</v>
      </c>
      <c r="G330" s="27">
        <v>783672</v>
      </c>
      <c r="H330" s="26">
        <v>9901920</v>
      </c>
      <c r="I330" s="27">
        <v>419872</v>
      </c>
      <c r="J330" s="27">
        <v>10736</v>
      </c>
      <c r="K330" s="27">
        <v>17817</v>
      </c>
      <c r="L330" s="27">
        <v>676115</v>
      </c>
      <c r="M330" s="28">
        <v>175071</v>
      </c>
      <c r="N330" s="26">
        <v>1299611</v>
      </c>
      <c r="O330" s="27">
        <v>0</v>
      </c>
      <c r="P330" s="27">
        <v>0</v>
      </c>
      <c r="Q330" s="26">
        <v>0</v>
      </c>
      <c r="R330" s="29">
        <v>11201531</v>
      </c>
      <c r="S330" s="26">
        <v>11609168</v>
      </c>
      <c r="T330" s="26">
        <v>-407637</v>
      </c>
      <c r="U330" s="30">
        <v>-3.5113369020071027E-2</v>
      </c>
      <c r="V330" s="6"/>
    </row>
    <row r="331" spans="1:22" ht="14.25" customHeight="1" x14ac:dyDescent="0.3">
      <c r="A331" s="23" t="s">
        <v>869</v>
      </c>
      <c r="B331" s="23" t="s">
        <v>870</v>
      </c>
      <c r="C331" s="24" t="s">
        <v>870</v>
      </c>
      <c r="D331" s="25" t="s">
        <v>27</v>
      </c>
      <c r="E331" s="26">
        <v>128365</v>
      </c>
      <c r="F331" s="27">
        <v>0</v>
      </c>
      <c r="G331" s="27">
        <v>0</v>
      </c>
      <c r="H331" s="26">
        <v>128365</v>
      </c>
      <c r="I331" s="27">
        <v>574426</v>
      </c>
      <c r="J331" s="27">
        <v>28202</v>
      </c>
      <c r="K331" s="27">
        <v>41556</v>
      </c>
      <c r="L331" s="27">
        <v>531608</v>
      </c>
      <c r="M331" s="28">
        <v>96711</v>
      </c>
      <c r="N331" s="26">
        <v>1272503</v>
      </c>
      <c r="O331" s="27">
        <v>1217500</v>
      </c>
      <c r="P331" s="27">
        <v>0</v>
      </c>
      <c r="Q331" s="26">
        <v>1217500</v>
      </c>
      <c r="R331" s="29">
        <v>2618368</v>
      </c>
      <c r="S331" s="26">
        <v>3513126</v>
      </c>
      <c r="T331" s="26">
        <v>-894758</v>
      </c>
      <c r="U331" s="30">
        <v>-0.2546899826536253</v>
      </c>
      <c r="V331" s="6"/>
    </row>
    <row r="332" spans="1:22" ht="14.25" customHeight="1" x14ac:dyDescent="0.3">
      <c r="A332" s="23" t="s">
        <v>871</v>
      </c>
      <c r="B332" s="23" t="s">
        <v>872</v>
      </c>
      <c r="C332" s="24" t="s">
        <v>873</v>
      </c>
      <c r="D332" s="25" t="s">
        <v>56</v>
      </c>
      <c r="E332" s="26">
        <v>8024127</v>
      </c>
      <c r="F332" s="27">
        <v>705554</v>
      </c>
      <c r="G332" s="27">
        <v>0</v>
      </c>
      <c r="H332" s="26">
        <v>8729681</v>
      </c>
      <c r="I332" s="27">
        <v>2104764</v>
      </c>
      <c r="J332" s="27">
        <v>319766</v>
      </c>
      <c r="K332" s="27">
        <v>423797</v>
      </c>
      <c r="L332" s="27">
        <v>792324</v>
      </c>
      <c r="M332" s="28">
        <v>176175</v>
      </c>
      <c r="N332" s="26">
        <v>3816826</v>
      </c>
      <c r="O332" s="27">
        <v>0</v>
      </c>
      <c r="P332" s="27">
        <v>0</v>
      </c>
      <c r="Q332" s="26">
        <v>0</v>
      </c>
      <c r="R332" s="29">
        <v>12546507</v>
      </c>
      <c r="S332" s="26">
        <v>13167066</v>
      </c>
      <c r="T332" s="26">
        <v>-620559</v>
      </c>
      <c r="U332" s="30">
        <v>-4.7129633891103757E-2</v>
      </c>
      <c r="V332" s="6"/>
    </row>
    <row r="333" spans="1:22" ht="14.25" customHeight="1" x14ac:dyDescent="0.3">
      <c r="A333" s="23" t="s">
        <v>874</v>
      </c>
      <c r="B333" s="23" t="s">
        <v>875</v>
      </c>
      <c r="C333" s="24" t="s">
        <v>876</v>
      </c>
      <c r="D333" s="25" t="s">
        <v>27</v>
      </c>
      <c r="E333" s="26">
        <v>0</v>
      </c>
      <c r="F333" s="27">
        <v>0</v>
      </c>
      <c r="G333" s="27">
        <v>0</v>
      </c>
      <c r="H333" s="26">
        <v>0</v>
      </c>
      <c r="I333" s="27">
        <v>8220</v>
      </c>
      <c r="J333" s="27">
        <v>898</v>
      </c>
      <c r="K333" s="27">
        <v>36568</v>
      </c>
      <c r="L333" s="27">
        <v>4550</v>
      </c>
      <c r="M333" s="28">
        <v>716</v>
      </c>
      <c r="N333" s="26">
        <v>50952</v>
      </c>
      <c r="O333" s="27">
        <v>0</v>
      </c>
      <c r="P333" s="27">
        <v>0</v>
      </c>
      <c r="Q333" s="26">
        <v>0</v>
      </c>
      <c r="R333" s="29">
        <v>50952</v>
      </c>
      <c r="S333" s="26">
        <v>175723</v>
      </c>
      <c r="T333" s="26">
        <v>-124771</v>
      </c>
      <c r="U333" s="30">
        <v>-0.71004364824183519</v>
      </c>
      <c r="V333" s="6"/>
    </row>
    <row r="334" spans="1:22" ht="14.25" customHeight="1" x14ac:dyDescent="0.3">
      <c r="A334" s="23" t="s">
        <v>877</v>
      </c>
      <c r="B334" s="23" t="s">
        <v>878</v>
      </c>
      <c r="C334" s="24" t="s">
        <v>878</v>
      </c>
      <c r="D334" s="25" t="s">
        <v>52</v>
      </c>
      <c r="E334" s="26">
        <v>0</v>
      </c>
      <c r="F334" s="27">
        <v>0</v>
      </c>
      <c r="G334" s="27">
        <v>0</v>
      </c>
      <c r="H334" s="26">
        <v>0</v>
      </c>
      <c r="I334" s="27">
        <v>25350</v>
      </c>
      <c r="J334" s="27">
        <v>5088</v>
      </c>
      <c r="K334" s="27">
        <v>2399</v>
      </c>
      <c r="L334" s="27">
        <v>2083</v>
      </c>
      <c r="M334" s="28">
        <v>1074</v>
      </c>
      <c r="N334" s="26">
        <v>35994</v>
      </c>
      <c r="O334" s="27">
        <v>0</v>
      </c>
      <c r="P334" s="27">
        <v>0</v>
      </c>
      <c r="Q334" s="26">
        <v>0</v>
      </c>
      <c r="R334" s="29">
        <v>35994</v>
      </c>
      <c r="S334" s="26">
        <v>70199</v>
      </c>
      <c r="T334" s="26">
        <v>-34205</v>
      </c>
      <c r="U334" s="30">
        <v>-0.48725765324292369</v>
      </c>
      <c r="V334" s="6"/>
    </row>
    <row r="335" spans="1:22" ht="14.25" customHeight="1" x14ac:dyDescent="0.3">
      <c r="A335" s="23" t="s">
        <v>879</v>
      </c>
      <c r="B335" s="23" t="s">
        <v>880</v>
      </c>
      <c r="C335" s="24" t="s">
        <v>881</v>
      </c>
      <c r="D335" s="25" t="s">
        <v>27</v>
      </c>
      <c r="E335" s="26">
        <v>0</v>
      </c>
      <c r="F335" s="27">
        <v>0</v>
      </c>
      <c r="G335" s="27">
        <v>0</v>
      </c>
      <c r="H335" s="26">
        <v>0</v>
      </c>
      <c r="I335" s="27">
        <v>0</v>
      </c>
      <c r="J335" s="27">
        <v>0</v>
      </c>
      <c r="K335" s="27">
        <v>0</v>
      </c>
      <c r="L335" s="27">
        <v>0</v>
      </c>
      <c r="M335" s="28">
        <v>0</v>
      </c>
      <c r="N335" s="26">
        <v>0</v>
      </c>
      <c r="O335" s="27">
        <v>0</v>
      </c>
      <c r="P335" s="27">
        <v>0</v>
      </c>
      <c r="Q335" s="26">
        <v>0</v>
      </c>
      <c r="R335" s="29">
        <v>0</v>
      </c>
      <c r="S335" s="26">
        <v>0</v>
      </c>
      <c r="T335" s="26">
        <v>0</v>
      </c>
      <c r="U335" s="30">
        <v>0</v>
      </c>
      <c r="V335" s="6"/>
    </row>
    <row r="336" spans="1:22" ht="14.25" customHeight="1" x14ac:dyDescent="0.3">
      <c r="A336" s="23" t="s">
        <v>882</v>
      </c>
      <c r="B336" s="23" t="s">
        <v>883</v>
      </c>
      <c r="C336" s="24" t="s">
        <v>883</v>
      </c>
      <c r="D336" s="25" t="s">
        <v>65</v>
      </c>
      <c r="E336" s="26">
        <v>22919</v>
      </c>
      <c r="F336" s="27">
        <v>0</v>
      </c>
      <c r="G336" s="27">
        <v>0</v>
      </c>
      <c r="H336" s="26">
        <v>22919</v>
      </c>
      <c r="I336" s="27">
        <v>17200</v>
      </c>
      <c r="J336" s="27">
        <v>3414</v>
      </c>
      <c r="K336" s="27">
        <v>21658</v>
      </c>
      <c r="L336" s="27">
        <v>2900</v>
      </c>
      <c r="M336" s="28">
        <v>1999</v>
      </c>
      <c r="N336" s="26">
        <v>47171</v>
      </c>
      <c r="O336" s="27">
        <v>0</v>
      </c>
      <c r="P336" s="27">
        <v>0</v>
      </c>
      <c r="Q336" s="26">
        <v>0</v>
      </c>
      <c r="R336" s="29">
        <v>70090</v>
      </c>
      <c r="S336" s="26">
        <v>73404</v>
      </c>
      <c r="T336" s="26">
        <v>-3314</v>
      </c>
      <c r="U336" s="30">
        <v>-4.5147403411258252E-2</v>
      </c>
      <c r="V336" s="6"/>
    </row>
    <row r="337" spans="1:22" ht="14.25" customHeight="1" x14ac:dyDescent="0.3">
      <c r="A337" s="23" t="s">
        <v>884</v>
      </c>
      <c r="B337" s="23" t="s">
        <v>885</v>
      </c>
      <c r="C337" s="24" t="s">
        <v>886</v>
      </c>
      <c r="D337" s="25" t="s">
        <v>52</v>
      </c>
      <c r="E337" s="26">
        <v>328145</v>
      </c>
      <c r="F337" s="27">
        <v>0</v>
      </c>
      <c r="G337" s="27">
        <v>0</v>
      </c>
      <c r="H337" s="26">
        <v>328145</v>
      </c>
      <c r="I337" s="27">
        <v>65408</v>
      </c>
      <c r="J337" s="27">
        <v>7059</v>
      </c>
      <c r="K337" s="27">
        <v>50120</v>
      </c>
      <c r="L337" s="27">
        <v>16912</v>
      </c>
      <c r="M337" s="28">
        <v>4118</v>
      </c>
      <c r="N337" s="26">
        <v>143617</v>
      </c>
      <c r="O337" s="27">
        <v>0</v>
      </c>
      <c r="P337" s="27">
        <v>0</v>
      </c>
      <c r="Q337" s="26">
        <v>0</v>
      </c>
      <c r="R337" s="29">
        <v>471762</v>
      </c>
      <c r="S337" s="26">
        <v>555899</v>
      </c>
      <c r="T337" s="26">
        <v>-84137</v>
      </c>
      <c r="U337" s="30">
        <v>-0.15135303355465651</v>
      </c>
      <c r="V337" s="6"/>
    </row>
    <row r="338" spans="1:22" ht="14.25" customHeight="1" x14ac:dyDescent="0.3">
      <c r="A338" s="23" t="s">
        <v>887</v>
      </c>
      <c r="B338" s="23" t="s">
        <v>888</v>
      </c>
      <c r="C338" s="24" t="s">
        <v>889</v>
      </c>
      <c r="D338" s="25" t="s">
        <v>31</v>
      </c>
      <c r="E338" s="26">
        <v>0</v>
      </c>
      <c r="F338" s="27">
        <v>0</v>
      </c>
      <c r="G338" s="27">
        <v>0</v>
      </c>
      <c r="H338" s="26">
        <v>0</v>
      </c>
      <c r="I338" s="27">
        <v>0</v>
      </c>
      <c r="J338" s="27">
        <v>0</v>
      </c>
      <c r="K338" s="27">
        <v>70042</v>
      </c>
      <c r="L338" s="27">
        <v>4847</v>
      </c>
      <c r="M338" s="28">
        <v>1164</v>
      </c>
      <c r="N338" s="26">
        <v>76053</v>
      </c>
      <c r="O338" s="27">
        <v>0</v>
      </c>
      <c r="P338" s="27">
        <v>0</v>
      </c>
      <c r="Q338" s="26">
        <v>0</v>
      </c>
      <c r="R338" s="29">
        <v>76053</v>
      </c>
      <c r="S338" s="26">
        <v>74125</v>
      </c>
      <c r="T338" s="26">
        <v>1928</v>
      </c>
      <c r="U338" s="30">
        <v>2.6010118043844861E-2</v>
      </c>
      <c r="V338" s="6"/>
    </row>
    <row r="339" spans="1:22" ht="14.25" customHeight="1" x14ac:dyDescent="0.3">
      <c r="A339" s="23" t="s">
        <v>890</v>
      </c>
      <c r="B339" s="23" t="s">
        <v>891</v>
      </c>
      <c r="C339" s="24" t="s">
        <v>891</v>
      </c>
      <c r="D339" s="25" t="s">
        <v>48</v>
      </c>
      <c r="E339" s="26">
        <v>0</v>
      </c>
      <c r="F339" s="27">
        <v>0</v>
      </c>
      <c r="G339" s="27">
        <v>0</v>
      </c>
      <c r="H339" s="26">
        <v>0</v>
      </c>
      <c r="I339" s="27">
        <v>8303</v>
      </c>
      <c r="J339" s="27">
        <v>147</v>
      </c>
      <c r="K339" s="27">
        <v>521</v>
      </c>
      <c r="L339" s="27">
        <v>1000</v>
      </c>
      <c r="M339" s="28">
        <v>448</v>
      </c>
      <c r="N339" s="26">
        <v>10419</v>
      </c>
      <c r="O339" s="27">
        <v>0</v>
      </c>
      <c r="P339" s="27">
        <v>0</v>
      </c>
      <c r="Q339" s="26">
        <v>0</v>
      </c>
      <c r="R339" s="29">
        <v>10419</v>
      </c>
      <c r="S339" s="26">
        <v>15029</v>
      </c>
      <c r="T339" s="26">
        <v>-4610</v>
      </c>
      <c r="U339" s="30">
        <v>-0.30674030208264019</v>
      </c>
      <c r="V339" s="6"/>
    </row>
    <row r="340" spans="1:22" ht="14.25" customHeight="1" x14ac:dyDescent="0.3">
      <c r="A340" s="23" t="s">
        <v>892</v>
      </c>
      <c r="B340" s="23" t="s">
        <v>893</v>
      </c>
      <c r="C340" s="24"/>
      <c r="D340" s="25" t="s">
        <v>48</v>
      </c>
      <c r="E340" s="26">
        <v>66317</v>
      </c>
      <c r="F340" s="27">
        <v>0</v>
      </c>
      <c r="G340" s="27">
        <v>0</v>
      </c>
      <c r="H340" s="26">
        <v>66317</v>
      </c>
      <c r="I340" s="27">
        <v>33306</v>
      </c>
      <c r="J340" s="27">
        <v>5733</v>
      </c>
      <c r="K340" s="27">
        <v>27349</v>
      </c>
      <c r="L340" s="27">
        <v>7871</v>
      </c>
      <c r="M340" s="28">
        <v>5282</v>
      </c>
      <c r="N340" s="26">
        <v>79541</v>
      </c>
      <c r="O340" s="27">
        <v>0</v>
      </c>
      <c r="P340" s="27">
        <v>0</v>
      </c>
      <c r="Q340" s="26">
        <v>0</v>
      </c>
      <c r="R340" s="29">
        <v>145858</v>
      </c>
      <c r="S340" s="26">
        <v>139019</v>
      </c>
      <c r="T340" s="26">
        <v>6839</v>
      </c>
      <c r="U340" s="30">
        <v>4.9194714391557988E-2</v>
      </c>
      <c r="V340" s="6"/>
    </row>
    <row r="341" spans="1:22" ht="14.25" customHeight="1" x14ac:dyDescent="0.3">
      <c r="A341" s="23" t="s">
        <v>894</v>
      </c>
      <c r="B341" s="23" t="s">
        <v>895</v>
      </c>
      <c r="C341" s="24" t="s">
        <v>895</v>
      </c>
      <c r="D341" s="25" t="s">
        <v>27</v>
      </c>
      <c r="E341" s="26">
        <v>0</v>
      </c>
      <c r="F341" s="27">
        <v>0</v>
      </c>
      <c r="G341" s="27">
        <v>0</v>
      </c>
      <c r="H341" s="26">
        <v>0</v>
      </c>
      <c r="I341" s="27">
        <v>0</v>
      </c>
      <c r="J341" s="27">
        <v>0</v>
      </c>
      <c r="K341" s="27">
        <v>0</v>
      </c>
      <c r="L341" s="27">
        <v>0</v>
      </c>
      <c r="M341" s="28">
        <v>0</v>
      </c>
      <c r="N341" s="26">
        <v>0</v>
      </c>
      <c r="O341" s="27">
        <v>0</v>
      </c>
      <c r="P341" s="27">
        <v>0</v>
      </c>
      <c r="Q341" s="26">
        <v>0</v>
      </c>
      <c r="R341" s="29">
        <v>0</v>
      </c>
      <c r="S341" s="26">
        <v>30239</v>
      </c>
      <c r="T341" s="26">
        <v>-30239</v>
      </c>
      <c r="U341" s="30">
        <v>-1</v>
      </c>
      <c r="V341" s="6"/>
    </row>
    <row r="342" spans="1:22" ht="14.25" customHeight="1" x14ac:dyDescent="0.3">
      <c r="A342" s="23" t="s">
        <v>896</v>
      </c>
      <c r="B342" s="23" t="s">
        <v>897</v>
      </c>
      <c r="C342" s="24" t="s">
        <v>898</v>
      </c>
      <c r="D342" s="25" t="s">
        <v>56</v>
      </c>
      <c r="E342" s="26">
        <v>0</v>
      </c>
      <c r="F342" s="27">
        <v>0</v>
      </c>
      <c r="G342" s="27">
        <v>0</v>
      </c>
      <c r="H342" s="26">
        <v>0</v>
      </c>
      <c r="I342" s="27">
        <v>0</v>
      </c>
      <c r="J342" s="27">
        <v>0</v>
      </c>
      <c r="K342" s="27">
        <v>0</v>
      </c>
      <c r="L342" s="27">
        <v>0</v>
      </c>
      <c r="M342" s="28">
        <v>0</v>
      </c>
      <c r="N342" s="26">
        <v>0</v>
      </c>
      <c r="O342" s="27">
        <v>0</v>
      </c>
      <c r="P342" s="27">
        <v>0</v>
      </c>
      <c r="Q342" s="26">
        <v>0</v>
      </c>
      <c r="R342" s="29">
        <v>0</v>
      </c>
      <c r="S342" s="26">
        <v>0</v>
      </c>
      <c r="T342" s="26">
        <v>0</v>
      </c>
      <c r="U342" s="30">
        <v>0</v>
      </c>
      <c r="V342" s="6"/>
    </row>
    <row r="343" spans="1:22" ht="14.25" customHeight="1" x14ac:dyDescent="0.3">
      <c r="A343" s="23" t="s">
        <v>899</v>
      </c>
      <c r="B343" s="23" t="s">
        <v>900</v>
      </c>
      <c r="C343" s="24" t="s">
        <v>901</v>
      </c>
      <c r="D343" s="25" t="s">
        <v>56</v>
      </c>
      <c r="E343" s="26">
        <v>446304</v>
      </c>
      <c r="F343" s="27">
        <v>0</v>
      </c>
      <c r="G343" s="27">
        <v>0</v>
      </c>
      <c r="H343" s="26">
        <v>446304</v>
      </c>
      <c r="I343" s="27">
        <v>62624</v>
      </c>
      <c r="J343" s="27">
        <v>10446</v>
      </c>
      <c r="K343" s="27">
        <v>310373</v>
      </c>
      <c r="L343" s="27">
        <v>77825</v>
      </c>
      <c r="M343" s="28">
        <v>11817</v>
      </c>
      <c r="N343" s="26">
        <v>473085</v>
      </c>
      <c r="O343" s="27">
        <v>0</v>
      </c>
      <c r="P343" s="27">
        <v>0</v>
      </c>
      <c r="Q343" s="26">
        <v>0</v>
      </c>
      <c r="R343" s="29">
        <v>919389</v>
      </c>
      <c r="S343" s="26">
        <v>891460</v>
      </c>
      <c r="T343" s="26">
        <v>27929</v>
      </c>
      <c r="U343" s="30">
        <v>3.1329504408498417E-2</v>
      </c>
      <c r="V343" s="6"/>
    </row>
    <row r="344" spans="1:22" ht="14.25" customHeight="1" x14ac:dyDescent="0.3">
      <c r="A344" s="23" t="s">
        <v>902</v>
      </c>
      <c r="B344" s="23" t="s">
        <v>903</v>
      </c>
      <c r="C344" s="24" t="s">
        <v>904</v>
      </c>
      <c r="D344" s="25" t="s">
        <v>56</v>
      </c>
      <c r="E344" s="26">
        <v>88538</v>
      </c>
      <c r="F344" s="27">
        <v>0</v>
      </c>
      <c r="G344" s="27">
        <v>0</v>
      </c>
      <c r="H344" s="26">
        <v>88538</v>
      </c>
      <c r="I344" s="27">
        <v>21674</v>
      </c>
      <c r="J344" s="27">
        <v>4619</v>
      </c>
      <c r="K344" s="27">
        <v>3670</v>
      </c>
      <c r="L344" s="27">
        <v>5139</v>
      </c>
      <c r="M344" s="28">
        <v>1194</v>
      </c>
      <c r="N344" s="26">
        <v>36296</v>
      </c>
      <c r="O344" s="27">
        <v>0</v>
      </c>
      <c r="P344" s="27">
        <v>0</v>
      </c>
      <c r="Q344" s="26">
        <v>0</v>
      </c>
      <c r="R344" s="29">
        <v>124834</v>
      </c>
      <c r="S344" s="26">
        <v>82640</v>
      </c>
      <c r="T344" s="26">
        <v>42194</v>
      </c>
      <c r="U344" s="30">
        <v>0.51057599225556627</v>
      </c>
      <c r="V344" s="6"/>
    </row>
    <row r="345" spans="1:22" ht="14.25" customHeight="1" x14ac:dyDescent="0.3">
      <c r="A345" s="23" t="s">
        <v>905</v>
      </c>
      <c r="B345" s="23" t="s">
        <v>906</v>
      </c>
      <c r="C345" s="24" t="s">
        <v>906</v>
      </c>
      <c r="D345" s="25" t="s">
        <v>65</v>
      </c>
      <c r="E345" s="26">
        <v>194266</v>
      </c>
      <c r="F345" s="27">
        <v>0</v>
      </c>
      <c r="G345" s="27">
        <v>0</v>
      </c>
      <c r="H345" s="26">
        <v>194266</v>
      </c>
      <c r="I345" s="27">
        <v>41583</v>
      </c>
      <c r="J345" s="27">
        <v>7340</v>
      </c>
      <c r="K345" s="27">
        <v>95125</v>
      </c>
      <c r="L345" s="27">
        <v>9024</v>
      </c>
      <c r="M345" s="28">
        <v>6058</v>
      </c>
      <c r="N345" s="26">
        <v>159130</v>
      </c>
      <c r="O345" s="27">
        <v>0</v>
      </c>
      <c r="P345" s="27">
        <v>0</v>
      </c>
      <c r="Q345" s="26">
        <v>0</v>
      </c>
      <c r="R345" s="29">
        <v>353396</v>
      </c>
      <c r="S345" s="26">
        <v>351539</v>
      </c>
      <c r="T345" s="26">
        <v>1857</v>
      </c>
      <c r="U345" s="30">
        <v>5.2824864382045814E-3</v>
      </c>
      <c r="V345" s="6"/>
    </row>
    <row r="346" spans="1:22" ht="14.25" customHeight="1" x14ac:dyDescent="0.3">
      <c r="A346" s="23" t="s">
        <v>907</v>
      </c>
      <c r="B346" s="23" t="s">
        <v>908</v>
      </c>
      <c r="C346" s="24" t="s">
        <v>908</v>
      </c>
      <c r="D346" s="25" t="s">
        <v>56</v>
      </c>
      <c r="E346" s="26">
        <v>15379</v>
      </c>
      <c r="F346" s="27">
        <v>0</v>
      </c>
      <c r="G346" s="27">
        <v>0</v>
      </c>
      <c r="H346" s="26">
        <v>15379</v>
      </c>
      <c r="I346" s="27">
        <v>4648</v>
      </c>
      <c r="J346" s="27">
        <v>410</v>
      </c>
      <c r="K346" s="27">
        <v>2226</v>
      </c>
      <c r="L346" s="27">
        <v>1222</v>
      </c>
      <c r="M346" s="28">
        <v>179</v>
      </c>
      <c r="N346" s="26">
        <v>8685</v>
      </c>
      <c r="O346" s="27">
        <v>0</v>
      </c>
      <c r="P346" s="27">
        <v>0</v>
      </c>
      <c r="Q346" s="26">
        <v>0</v>
      </c>
      <c r="R346" s="29">
        <v>24064</v>
      </c>
      <c r="S346" s="26">
        <v>62206</v>
      </c>
      <c r="T346" s="26">
        <v>-38142</v>
      </c>
      <c r="U346" s="30">
        <v>-0.61315628717487058</v>
      </c>
      <c r="V346" s="6"/>
    </row>
    <row r="347" spans="1:22" ht="14.25" customHeight="1" x14ac:dyDescent="0.3">
      <c r="A347" s="23" t="s">
        <v>909</v>
      </c>
      <c r="B347" s="23" t="s">
        <v>910</v>
      </c>
      <c r="C347" s="24" t="s">
        <v>911</v>
      </c>
      <c r="D347" s="25" t="s">
        <v>65</v>
      </c>
      <c r="E347" s="26">
        <v>0</v>
      </c>
      <c r="F347" s="27">
        <v>0</v>
      </c>
      <c r="G347" s="27">
        <v>0</v>
      </c>
      <c r="H347" s="26">
        <v>0</v>
      </c>
      <c r="I347" s="27">
        <v>25119</v>
      </c>
      <c r="J347" s="27">
        <v>6839</v>
      </c>
      <c r="K347" s="27">
        <v>0</v>
      </c>
      <c r="L347" s="27">
        <v>9318</v>
      </c>
      <c r="M347" s="28">
        <v>1582</v>
      </c>
      <c r="N347" s="26">
        <v>42858</v>
      </c>
      <c r="O347" s="27">
        <v>0</v>
      </c>
      <c r="P347" s="27">
        <v>0</v>
      </c>
      <c r="Q347" s="26">
        <v>0</v>
      </c>
      <c r="R347" s="29">
        <v>42858</v>
      </c>
      <c r="S347" s="26">
        <v>50808</v>
      </c>
      <c r="T347" s="26">
        <v>-7950</v>
      </c>
      <c r="U347" s="30">
        <v>-0.1564714218233349</v>
      </c>
      <c r="V347" s="6"/>
    </row>
    <row r="348" spans="1:22" ht="14.25" customHeight="1" x14ac:dyDescent="0.3">
      <c r="A348" s="23" t="s">
        <v>912</v>
      </c>
      <c r="B348" s="32" t="s">
        <v>913</v>
      </c>
      <c r="C348" s="33"/>
      <c r="D348" s="34" t="s">
        <v>56</v>
      </c>
      <c r="E348" s="35">
        <v>121721</v>
      </c>
      <c r="F348" s="36">
        <v>0</v>
      </c>
      <c r="G348" s="36">
        <v>0</v>
      </c>
      <c r="H348" s="35">
        <v>121721</v>
      </c>
      <c r="I348" s="36">
        <v>9855</v>
      </c>
      <c r="J348" s="36">
        <v>1191</v>
      </c>
      <c r="K348" s="36">
        <v>74225</v>
      </c>
      <c r="L348" s="36">
        <v>7357</v>
      </c>
      <c r="M348" s="37">
        <v>2775</v>
      </c>
      <c r="N348" s="35">
        <v>95403</v>
      </c>
      <c r="O348" s="36">
        <v>0</v>
      </c>
      <c r="P348" s="27">
        <v>0</v>
      </c>
      <c r="Q348" s="35">
        <v>0</v>
      </c>
      <c r="R348" s="38">
        <v>217124</v>
      </c>
      <c r="S348" s="35">
        <v>193833</v>
      </c>
      <c r="T348" s="26">
        <v>23291</v>
      </c>
      <c r="U348" s="39">
        <v>0.120160137850624</v>
      </c>
      <c r="V348" s="6"/>
    </row>
    <row r="349" spans="1:22" ht="14.25" customHeight="1" x14ac:dyDescent="0.3">
      <c r="A349" s="23" t="s">
        <v>914</v>
      </c>
      <c r="B349" s="32" t="s">
        <v>915</v>
      </c>
      <c r="C349" s="33" t="s">
        <v>916</v>
      </c>
      <c r="D349" s="34" t="s">
        <v>39</v>
      </c>
      <c r="E349" s="35">
        <v>31556</v>
      </c>
      <c r="F349" s="36">
        <v>0</v>
      </c>
      <c r="G349" s="36">
        <v>0</v>
      </c>
      <c r="H349" s="35">
        <v>31556</v>
      </c>
      <c r="I349" s="36">
        <v>16751</v>
      </c>
      <c r="J349" s="36">
        <v>1023</v>
      </c>
      <c r="K349" s="36">
        <v>21169</v>
      </c>
      <c r="L349" s="36">
        <v>6797</v>
      </c>
      <c r="M349" s="37">
        <v>2656</v>
      </c>
      <c r="N349" s="35">
        <v>48396</v>
      </c>
      <c r="O349" s="36">
        <v>0</v>
      </c>
      <c r="P349" s="27">
        <v>0</v>
      </c>
      <c r="Q349" s="35">
        <v>0</v>
      </c>
      <c r="R349" s="38">
        <v>79952</v>
      </c>
      <c r="S349" s="35">
        <v>142583</v>
      </c>
      <c r="T349" s="26">
        <v>-62631</v>
      </c>
      <c r="U349" s="39">
        <v>-0.43925993982452333</v>
      </c>
      <c r="V349" s="6"/>
    </row>
    <row r="350" spans="1:22" ht="14.25" customHeight="1" x14ac:dyDescent="0.3">
      <c r="A350" s="46" t="s">
        <v>917</v>
      </c>
      <c r="B350" s="32" t="s">
        <v>918</v>
      </c>
      <c r="C350" s="33" t="s">
        <v>918</v>
      </c>
      <c r="D350" s="34" t="s">
        <v>39</v>
      </c>
      <c r="E350" s="35">
        <v>793291</v>
      </c>
      <c r="F350" s="36">
        <v>103216</v>
      </c>
      <c r="G350" s="36">
        <v>0</v>
      </c>
      <c r="H350" s="35">
        <v>896507</v>
      </c>
      <c r="I350" s="36">
        <v>728570</v>
      </c>
      <c r="J350" s="36">
        <v>143528</v>
      </c>
      <c r="K350" s="36">
        <v>38857</v>
      </c>
      <c r="L350" s="36">
        <v>337592</v>
      </c>
      <c r="M350" s="37">
        <v>58337</v>
      </c>
      <c r="N350" s="35">
        <v>1306884</v>
      </c>
      <c r="O350" s="36">
        <v>0</v>
      </c>
      <c r="P350" s="27">
        <v>0</v>
      </c>
      <c r="Q350" s="35">
        <v>0</v>
      </c>
      <c r="R350" s="38">
        <v>2203391</v>
      </c>
      <c r="S350" s="35">
        <v>2404616</v>
      </c>
      <c r="T350" s="26">
        <v>-201225</v>
      </c>
      <c r="U350" s="39">
        <v>-8.3682800081177205E-2</v>
      </c>
    </row>
    <row r="351" spans="1:22" ht="14.25" customHeight="1" x14ac:dyDescent="0.3">
      <c r="A351" s="46"/>
      <c r="B351" s="32"/>
      <c r="C351" s="33"/>
      <c r="D351" s="34"/>
      <c r="E351" s="35"/>
      <c r="F351" s="36"/>
      <c r="G351" s="36"/>
      <c r="H351" s="35"/>
      <c r="I351" s="36"/>
      <c r="J351" s="36"/>
      <c r="K351" s="36"/>
      <c r="L351" s="36"/>
      <c r="M351" s="37"/>
      <c r="N351" s="35"/>
      <c r="O351" s="36"/>
      <c r="P351" s="27"/>
      <c r="Q351" s="35"/>
      <c r="R351" s="38"/>
      <c r="S351" s="35"/>
      <c r="T351" s="26"/>
      <c r="U351" s="39"/>
    </row>
  </sheetData>
  <conditionalFormatting sqref="S7:U351">
    <cfRule type="containsBlanks" dxfId="0" priority="1">
      <formula>LEN(TRIM(S7))=0</formula>
    </cfRule>
  </conditionalFormatting>
  <printOptions horizontalCentered="1"/>
  <pageMargins left="0.19685039370078741" right="0.19685039370078741" top="0.78740157480314965" bottom="0.35433070866141742" header="0.51181102362204722" footer="0.51181102362204722"/>
  <pageSetup paperSize="9" fitToHeight="6" orientation="landscape" horizontalDpi="300" verticalDpi="4294967292"/>
  <headerFooter alignWithMargins="0">
    <oddHeader>&amp;C&amp;"Arial,Bold"&amp;11 All information in this table is embargoed until 0001 Friday 30 July 2021</oddHeader>
  </headerFooter>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
  <sheetViews>
    <sheetView workbookViewId="0"/>
  </sheetViews>
  <sheetFormatPr defaultRowHeight="13" x14ac:dyDescent="0.3"/>
  <sheetData>
    <row r="1" spans="1:5" x14ac:dyDescent="0.3">
      <c r="A1" t="s">
        <v>919</v>
      </c>
      <c r="B1" t="s">
        <v>920</v>
      </c>
      <c r="C1" t="s">
        <v>921</v>
      </c>
      <c r="D1" t="s">
        <v>922</v>
      </c>
      <c r="E1" t="s">
        <v>923</v>
      </c>
    </row>
    <row r="2" spans="1:5" x14ac:dyDescent="0.3">
      <c r="A2" t="s">
        <v>924</v>
      </c>
      <c r="B2" s="40" t="s">
        <v>925</v>
      </c>
      <c r="E2">
        <v>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D010261F054994E932308ADBDEBD0FC" ma:contentTypeVersion="24" ma:contentTypeDescription="Create a new document." ma:contentTypeScope="" ma:versionID="60bea35cc319073672369af0ddbabc33">
  <xsd:schema xmlns:xsd="http://www.w3.org/2001/XMLSchema" xmlns:xs="http://www.w3.org/2001/XMLSchema" xmlns:p="http://schemas.microsoft.com/office/2006/metadata/properties" xmlns:ns2="abfad1d3-5ec7-49b6-b887-0dfc74677006" xmlns:ns3="d3baf7f9-4022-4b25-a706-e2615f1f01c2" xmlns:ns4="3e405583-359d-43b4-b273-0eaaf844b1bc" targetNamespace="http://schemas.microsoft.com/office/2006/metadata/properties" ma:root="true" ma:fieldsID="92f34385ce20b9eed3a6a47fae4992b7" ns2:_="" ns3:_="" ns4:_="">
    <xsd:import namespace="abfad1d3-5ec7-49b6-b887-0dfc74677006"/>
    <xsd:import namespace="d3baf7f9-4022-4b25-a706-e2615f1f01c2"/>
    <xsd:import namespace="3e405583-359d-43b4-b273-0eaaf844b1bc"/>
    <xsd:element name="properties">
      <xsd:complexType>
        <xsd:sequence>
          <xsd:element name="documentManagement">
            <xsd:complexType>
              <xsd:all>
                <xsd:element ref="ns2:MediaServiceFastMetadata" minOccurs="0"/>
                <xsd:element ref="ns2:MediaServiceMetadata"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4:TaxCatchAll" minOccurs="0"/>
                <xsd:element ref="ns2:MediaLengthInSeconds" minOccurs="0"/>
                <xsd:element ref="ns2:lcf76f155ced4ddcb4097134ff3c332f"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fad1d3-5ec7-49b6-b887-0dfc74677006" elementFormDefault="qualified">
    <xsd:import namespace="http://schemas.microsoft.com/office/2006/documentManagement/types"/>
    <xsd:import namespace="http://schemas.microsoft.com/office/infopath/2007/PartnerControls"/>
    <xsd:element name="MediaServiceFastMetadata" ma:index="8" nillable="true" ma:displayName="MediaServiceFastMetadata" ma:hidden="true" ma:internalName="MediaServiceFast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2ac42e1f-8393-410e-9ca5-f333132f5ef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3baf7f9-4022-4b25-a706-e2615f1f01c2"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e405583-359d-43b4-b273-0eaaf844b1bc"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3a5795c-6e30-49f0-b254-a4e087637fa8}" ma:internalName="TaxCatchAll" ma:showField="CatchAllData" ma:web="d3baf7f9-4022-4b25-a706-e2615f1f01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ma:index="22"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e405583-359d-43b4-b273-0eaaf844b1bc" xsi:nil="true"/>
    <lcf76f155ced4ddcb4097134ff3c332f xmlns="abfad1d3-5ec7-49b6-b887-0dfc74677006">
      <Terms xmlns="http://schemas.microsoft.com/office/infopath/2007/PartnerControls"/>
    </lcf76f155ced4ddcb4097134ff3c332f>
  </documentManagement>
</p:properties>
</file>

<file path=customXml/item4.xml><?xml version="1.0" encoding="utf-8"?>
<?mso-contentType ?>
<SharedContentType xmlns="Microsoft.SharePoint.Taxonomy.ContentTypeSync" SourceId="2ac42e1f-8393-410e-9ca5-f333132f5efe" ContentTypeId="0x0101" PreviousValue="false"/>
</file>

<file path=customXml/itemProps1.xml><?xml version="1.0" encoding="utf-8"?>
<ds:datastoreItem xmlns:ds="http://schemas.openxmlformats.org/officeDocument/2006/customXml" ds:itemID="{3AFF98D6-EF38-4140-A0DB-E23317C8BBEB}"/>
</file>

<file path=customXml/itemProps2.xml><?xml version="1.0" encoding="utf-8"?>
<ds:datastoreItem xmlns:ds="http://schemas.openxmlformats.org/officeDocument/2006/customXml" ds:itemID="{95B80215-FBF9-4053-9B44-3AE391AF606B}">
  <ds:schemaRefs>
    <ds:schemaRef ds:uri="http://schemas.microsoft.com/sharepoint/v3/contenttype/forms"/>
  </ds:schemaRefs>
</ds:datastoreItem>
</file>

<file path=customXml/itemProps3.xml><?xml version="1.0" encoding="utf-8"?>
<ds:datastoreItem xmlns:ds="http://schemas.openxmlformats.org/officeDocument/2006/customXml" ds:itemID="{18AC4DAD-0C74-441D-96E0-4D82269E3521}">
  <ds:schemaRefs>
    <ds:schemaRef ds:uri="http://schemas.microsoft.com/office/2006/metadata/properties"/>
    <ds:schemaRef ds:uri="http://schemas.microsoft.com/office/infopath/2007/PartnerControls"/>
    <ds:schemaRef ds:uri="http://purl.org/dc/elements/1.1/"/>
    <ds:schemaRef ds:uri="http://schemas.microsoft.com/office/2006/documentManagement/types"/>
    <ds:schemaRef ds:uri="73b54d38-f6e1-46d5-8c66-7f4ef585950c"/>
    <ds:schemaRef ds:uri="http://purl.org/dc/terms/"/>
    <ds:schemaRef ds:uri="3726108f-87f7-4295-9d32-46f0f2c943d5"/>
    <ds:schemaRef ds:uri="http://purl.org/dc/dcmitype/"/>
    <ds:schemaRef ds:uri="http://schemas.openxmlformats.org/package/2006/metadata/core-properties"/>
    <ds:schemaRef ds:uri="http://www.w3.org/XML/1998/namespace"/>
  </ds:schemaRefs>
</ds:datastoreItem>
</file>

<file path=customXml/itemProps4.xml><?xml version="1.0" encoding="utf-8"?>
<ds:datastoreItem xmlns:ds="http://schemas.openxmlformats.org/officeDocument/2006/customXml" ds:itemID="{610DD3AE-EC5F-4E70-B63C-199C5DA114A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Table A1</vt:lpstr>
      <vt:lpstr>config_out</vt:lpstr>
      <vt:lpstr>'Table A1'!Print_Area</vt:lpstr>
      <vt:lpstr>'Table A1'!Print_Titles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Table A1: Recurrent grants for academic year 2026-27</dc:title>
  <dc:subject>1996-97 Grant tables</dc:subject>
  <dc:creator/>
  <cp:keywords/>
  <dc:description/>
  <cp:lastModifiedBy>Robert Stewart</cp:lastModifiedBy>
  <cp:revision/>
  <dcterms:created xsi:type="dcterms:W3CDTF">1997-02-13T11:34:03Z</dcterms:created>
  <dcterms:modified xsi:type="dcterms:W3CDTF">2026-07-27T15:21:03Z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0x010100FD010261F054994E932308ADBDEBD0FC</vt:lpwstr>
  </property>
  <property fmtid="{D5CDD505-2E9C-101B-9397-08002B2CF9AE}" pid="3" name="MediaServiceImageTags">
    <vt:lpwstr/>
  </property>
  <property fmtid="{D5CDD505-2E9C-101B-9397-08002B2CF9AE}" pid="4" name="RecordType">
    <vt:lpwstr/>
  </property>
</Properties>
</file>