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Y:\Web Work\Comms Team\OfS website\Publications\Annual review 2019\"/>
    </mc:Choice>
  </mc:AlternateContent>
  <xr:revisionPtr revIDLastSave="0" documentId="13_ncr:1_{A962520B-98B0-4FBC-AB39-8FF6B4264C2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igure 1" sheetId="11" r:id="rId1"/>
    <sheet name="Figure 2" sheetId="15" r:id="rId2"/>
    <sheet name="Figure 3" sheetId="9" r:id="rId3"/>
    <sheet name="Figure 4" sheetId="12" r:id="rId4"/>
    <sheet name="Figure 5" sheetId="13" r:id="rId5"/>
    <sheet name="Figure 6" sheetId="14" r:id="rId6"/>
    <sheet name="Figure 7" sheetId="6" r:id="rId7"/>
    <sheet name="Figure 8" sheetId="5" r:id="rId8"/>
    <sheet name="Figure 9" sheetId="3" r:id="rId9"/>
    <sheet name="Figure 10" sheetId="10" r:id="rId10"/>
  </sheets>
  <definedNames>
    <definedName name="_AMO_UniqueIdentifier" hidden="1">"'06e2cb84-91f9-49f8-b577-81506332c889'"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0" l="1"/>
</calcChain>
</file>

<file path=xl/sharedStrings.xml><?xml version="1.0" encoding="utf-8"?>
<sst xmlns="http://schemas.openxmlformats.org/spreadsheetml/2006/main" count="157" uniqueCount="122">
  <si>
    <t>Definitely agree</t>
  </si>
  <si>
    <t>Mostly agree</t>
  </si>
  <si>
    <t>Neither agree nor disagree</t>
  </si>
  <si>
    <t>Mostly disagree</t>
  </si>
  <si>
    <t>Definitely disagree</t>
  </si>
  <si>
    <t>First (%)</t>
  </si>
  <si>
    <t>Upper second (%)</t>
  </si>
  <si>
    <t xml:space="preserve">2010-11 </t>
  </si>
  <si>
    <t xml:space="preserve">2011-12 </t>
  </si>
  <si>
    <t>2012-13</t>
  </si>
  <si>
    <t>2013-14</t>
  </si>
  <si>
    <t>2014-15</t>
  </si>
  <si>
    <t>2015-16</t>
  </si>
  <si>
    <t>2016-17</t>
  </si>
  <si>
    <t>2017-18</t>
  </si>
  <si>
    <t>2010-11</t>
  </si>
  <si>
    <t>2011-12</t>
  </si>
  <si>
    <t>OfS grant</t>
  </si>
  <si>
    <t>Recurrent teaching funding</t>
  </si>
  <si>
    <t>National facilities and regulatory initiatives</t>
  </si>
  <si>
    <t>Knowledge exchange funding*</t>
  </si>
  <si>
    <t>Capital funding for teaching</t>
  </si>
  <si>
    <t>Total</t>
  </si>
  <si>
    <t>2007-08</t>
  </si>
  <si>
    <t>2008-09</t>
  </si>
  <si>
    <t>2009-10</t>
  </si>
  <si>
    <t>Mature entrants</t>
  </si>
  <si>
    <t>Percentage change relative to 2007-08 entrants</t>
  </si>
  <si>
    <t>Academic year of entry</t>
  </si>
  <si>
    <t>Difference (pp)</t>
  </si>
  <si>
    <t>Academic year of graduation</t>
  </si>
  <si>
    <t>Proportion of all classified first degrees</t>
  </si>
  <si>
    <t>Population: N/A</t>
  </si>
  <si>
    <t>Title: Students’ views of the value for money they receive</t>
  </si>
  <si>
    <t>Source data: OfS access and participation dataset 2019</t>
  </si>
  <si>
    <t>Academic year of qualification</t>
  </si>
  <si>
    <t>Quintile 1 rate (%)</t>
  </si>
  <si>
    <t>Quintile 5 rate (%)</t>
  </si>
  <si>
    <t>Gap (pp)</t>
  </si>
  <si>
    <t>English indices of deprivation 2015</t>
  </si>
  <si>
    <t>Title: Number of mature undergraduate entrants to English higher education institutions</t>
  </si>
  <si>
    <t>Title: Gap in participation at higher-tariff providers between the most and least represented groups</t>
  </si>
  <si>
    <t>POLAR quintile</t>
  </si>
  <si>
    <t>Academic year</t>
  </si>
  <si>
    <t>Q1</t>
  </si>
  <si>
    <t>Q2</t>
  </si>
  <si>
    <t>Q3</t>
  </si>
  <si>
    <t>Q4</t>
  </si>
  <si>
    <t>Q5</t>
  </si>
  <si>
    <t>Ratio between most and least represented groups</t>
  </si>
  <si>
    <t>Difference between most and least represented groups (pp)</t>
  </si>
  <si>
    <t>Title: Gap in degree outcomes (1sts or 2:1s) between white students and black students</t>
  </si>
  <si>
    <t>Title: Changes in the proportion of classified degrees awarded as 1st and 2:1 from 2010-11 to 2016-17</t>
  </si>
  <si>
    <t>Title: Relationship between retention and local students, 2012-13 to 2016-17</t>
  </si>
  <si>
    <t>NUTS2 Study area</t>
  </si>
  <si>
    <t>Proportion of graduates who studied and were domiciled in the same area</t>
  </si>
  <si>
    <t>Proportion of graduates who studied and found employment in the same area</t>
  </si>
  <si>
    <t>Bedfordshire and Hertfordshire</t>
  </si>
  <si>
    <t>Berkshire, Buckinghamshire and Oxfordshire</t>
  </si>
  <si>
    <t>Cheshire</t>
  </si>
  <si>
    <t>Cornwall and Isles of Scilly</t>
  </si>
  <si>
    <t>Cumbria</t>
  </si>
  <si>
    <t>Derbyshire and Nottinghamshire</t>
  </si>
  <si>
    <t>Devon</t>
  </si>
  <si>
    <t>Dorset and Somerset</t>
  </si>
  <si>
    <t>East Anglia</t>
  </si>
  <si>
    <t>East Yorkshire and Northern Lincolnshire</t>
  </si>
  <si>
    <t>Essex</t>
  </si>
  <si>
    <t>Gloucestershire, Wiltshire and Bath/Bristol area</t>
  </si>
  <si>
    <t>Greater Manchester</t>
  </si>
  <si>
    <t>Hampshire and Isle of Wight</t>
  </si>
  <si>
    <t>Herefordshire, Worcestershire and Warwickshire</t>
  </si>
  <si>
    <t>Inner London - East</t>
  </si>
  <si>
    <t>Inner London - West</t>
  </si>
  <si>
    <t>Kent</t>
  </si>
  <si>
    <t>Lancashire</t>
  </si>
  <si>
    <t>Leicestershire, Rutland and Northamptonshire</t>
  </si>
  <si>
    <t>Lincolnshire</t>
  </si>
  <si>
    <t>Merseyside</t>
  </si>
  <si>
    <t>North Yorkshire</t>
  </si>
  <si>
    <t>Northumberland and Tyne and Wear</t>
  </si>
  <si>
    <t>Outer London - East and North East</t>
  </si>
  <si>
    <t>Outer London - South</t>
  </si>
  <si>
    <t>Outer London - West and North West</t>
  </si>
  <si>
    <t>Shropshire and Staffordshire</t>
  </si>
  <si>
    <t>South Yorkshire</t>
  </si>
  <si>
    <t>Surrey, East and West Sussex</t>
  </si>
  <si>
    <t>Tees Valley and Durham</t>
  </si>
  <si>
    <t>West Midlands</t>
  </si>
  <si>
    <t>West Yorkshire</t>
  </si>
  <si>
    <t>Population: UK-domiciled entrants to undergraduate provision at English higher education institutions who are 21 or over</t>
  </si>
  <si>
    <t>Population: English-domiciled full-time undergraduate qualifiers from English higher education providers</t>
  </si>
  <si>
    <t>Population: UK-domiciled graduates with an employment postcode (distance learners have been excluded)</t>
  </si>
  <si>
    <t>Population: UK-domiciled graduates from full-time first-degree provision at English higher education providers</t>
  </si>
  <si>
    <t>Population: UK-domiciled graduates from full-time first degree provision at English higher education providers (with at least 10 graduates in each year)</t>
  </si>
  <si>
    <t>Source data: OfS grant allocations (*OfS grant distributed by UK Research and Innovation through Research England)</t>
  </si>
  <si>
    <t>Source data: HESA student records and ILR 2010-11 to 2017-18 data</t>
  </si>
  <si>
    <t>Source data: Higher Education Statistics Agency (HESA) student records 2007-08 to 2017-18 data (excluding University of Buckingham)</t>
  </si>
  <si>
    <t>Population: 18- to 30-year-old home students domiciled in England who have participated in higher education at higher-tariff providers in England</t>
  </si>
  <si>
    <t>Source data: Individual student data HESA, Individualised Learner Record (ILR), Participation of Local Areas (POLAR4) classification of postcodes</t>
  </si>
  <si>
    <t>Subtitle: The tuition fees for my course represent / represented good value for money (university students)</t>
  </si>
  <si>
    <t>Subtitle: Overall my investment in higher education represent / represented good value for money (university students)</t>
  </si>
  <si>
    <t>Title: Number of regulatory interventions to 23 October 2019</t>
  </si>
  <si>
    <t>Number of regulatory interventions applied</t>
  </si>
  <si>
    <t>Number of providers</t>
  </si>
  <si>
    <t xml:space="preserve">White </t>
  </si>
  <si>
    <t xml:space="preserve">Black </t>
  </si>
  <si>
    <t>2018-19</t>
  </si>
  <si>
    <t>Title: Distribution of higher education places in England 2017-18</t>
  </si>
  <si>
    <t>Source data: HESA student records, HESA alternative provider records and ILR, 2017-18</t>
  </si>
  <si>
    <t>Title: Percentage of graduates in highly skilled jobs by index of deprivation,
2012-13 to 2016-17</t>
  </si>
  <si>
    <t>Share of students originally from the area</t>
  </si>
  <si>
    <t>Retention rate</t>
  </si>
  <si>
    <t>Source data: HESA student records, HESA alternative provider records,ILR and DLHE 2012-13 to 2016-17</t>
  </si>
  <si>
    <t>Title: OfS grant in the academic year 2018-19 (£1,538 million)</t>
  </si>
  <si>
    <t>Population: A sample of current higher education students in England (including full-time undergraduates, part-time undergraduate and postgraduate students), recent graduates and school students</t>
  </si>
  <si>
    <t>Source data: Survey carried out as part of the 'Value for money: The student perspective' research - https://www.officeforstudents.org.uk/media/7ebb7703-9a6b-414c-a798-75816fc4ef33/value-for-money-the-student-perspective-final-final-final.pdf</t>
  </si>
  <si>
    <t>Axis label</t>
  </si>
  <si>
    <t>Population: Students studying higher education in England and are in the standard registration population. Full-person equivalents (FPEs) have been used. Distance learners have been excluded. Numbers are based on where students are taught.</t>
  </si>
  <si>
    <t>Source data: Internal OfS analysis</t>
  </si>
  <si>
    <t xml:space="preserve">Link to Tableau source: </t>
  </si>
  <si>
    <t xml:space="preserve">https://tableau.hefce.ac.uk/t/Public/views/DistributionofHEplaces/Dashboard1?iframeSizedToWindow=true&amp;:embed=y&amp;:showAppBanner=false&amp;:display_count=no&amp;:showVizHome=no&amp;:origin=viz_share_link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</si>
</sst>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/>
    <xf numFmtId="2" fontId="9" fillId="0" borderId="0" xfId="0" applyNumberFormat="1" applyFont="1" applyBorder="1" applyAlignment="1">
      <alignment horizontal="right" vertical="center"/>
    </xf>
    <xf numFmtId="0" fontId="9" fillId="0" borderId="0" xfId="2" applyNumberFormat="1" applyFont="1" applyFill="1" applyBorder="1" applyAlignment="1">
      <alignment horizontal="right" vertical="center"/>
    </xf>
    <xf numFmtId="164" fontId="9" fillId="0" borderId="0" xfId="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Border="1"/>
    <xf numFmtId="1" fontId="3" fillId="0" borderId="0" xfId="0" applyNumberFormat="1" applyFont="1"/>
    <xf numFmtId="165" fontId="3" fillId="0" borderId="0" xfId="0" applyNumberFormat="1" applyFont="1"/>
    <xf numFmtId="2" fontId="3" fillId="0" borderId="0" xfId="0" applyNumberFormat="1" applyFont="1"/>
    <xf numFmtId="166" fontId="3" fillId="0" borderId="0" xfId="0" applyNumberFormat="1" applyFont="1"/>
    <xf numFmtId="165" fontId="3" fillId="0" borderId="0" xfId="2" applyNumberFormat="1" applyFont="1"/>
    <xf numFmtId="9" fontId="5" fillId="0" borderId="0" xfId="2" applyFont="1"/>
    <xf numFmtId="0" fontId="2" fillId="0" borderId="0" xfId="0" applyFont="1" applyAlignment="1">
      <alignment horizontal="right" wrapText="1"/>
    </xf>
    <xf numFmtId="165" fontId="5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10" fillId="0" borderId="0" xfId="3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">
    <cellStyle name="Hyperlink" xfId="3" builtinId="8"/>
    <cellStyle name="Normal" xfId="0" builtinId="0"/>
    <cellStyle name="Normal 2" xfId="1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F1B434"/>
      <color rgb="FF0025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ableau.hefce.ac.uk/t/Public/views/DistributionofHEplaces/Dashboard1?iframeSizedToWindow=true&amp;:embed=y&amp;:showAppBanner=false&amp;:display_count=no&amp;:showVizHome=no&amp;:origin=viz_share_lin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/>
  </sheetViews>
  <sheetFormatPr defaultColWidth="9.140625" defaultRowHeight="14.25" x14ac:dyDescent="0.2"/>
  <cols>
    <col min="1" max="1" width="44.5703125" style="2" customWidth="1"/>
    <col min="2" max="2" width="22" style="2" customWidth="1"/>
    <col min="3" max="16384" width="9.140625" style="2"/>
  </cols>
  <sheetData>
    <row r="1" spans="1:2" x14ac:dyDescent="0.2">
      <c r="A1" s="3" t="s">
        <v>102</v>
      </c>
    </row>
    <row r="2" spans="1:2" x14ac:dyDescent="0.2">
      <c r="A2" s="3" t="s">
        <v>32</v>
      </c>
    </row>
    <row r="3" spans="1:2" x14ac:dyDescent="0.2">
      <c r="A3" s="3" t="s">
        <v>119</v>
      </c>
    </row>
    <row r="4" spans="1:2" x14ac:dyDescent="0.2">
      <c r="A4" s="3"/>
    </row>
    <row r="5" spans="1:2" ht="15" x14ac:dyDescent="0.25">
      <c r="A5" s="15" t="s">
        <v>103</v>
      </c>
      <c r="B5" s="15" t="s">
        <v>104</v>
      </c>
    </row>
    <row r="6" spans="1:2" x14ac:dyDescent="0.2">
      <c r="A6" s="16">
        <v>0</v>
      </c>
      <c r="B6" s="27">
        <v>12</v>
      </c>
    </row>
    <row r="7" spans="1:2" x14ac:dyDescent="0.2">
      <c r="A7" s="16">
        <v>1</v>
      </c>
      <c r="B7" s="27">
        <v>102</v>
      </c>
    </row>
    <row r="8" spans="1:2" x14ac:dyDescent="0.2">
      <c r="A8" s="16">
        <v>2</v>
      </c>
      <c r="B8" s="27">
        <v>81</v>
      </c>
    </row>
    <row r="9" spans="1:2" x14ac:dyDescent="0.2">
      <c r="A9" s="16">
        <v>3</v>
      </c>
      <c r="B9" s="27">
        <v>63</v>
      </c>
    </row>
    <row r="10" spans="1:2" x14ac:dyDescent="0.2">
      <c r="A10" s="16">
        <v>4</v>
      </c>
      <c r="B10" s="27">
        <v>54</v>
      </c>
    </row>
    <row r="11" spans="1:2" x14ac:dyDescent="0.2">
      <c r="A11" s="2">
        <v>5</v>
      </c>
      <c r="B11" s="28">
        <v>35</v>
      </c>
    </row>
    <row r="12" spans="1:2" x14ac:dyDescent="0.2">
      <c r="A12" s="2">
        <v>6</v>
      </c>
      <c r="B12" s="28">
        <v>23</v>
      </c>
    </row>
    <row r="13" spans="1:2" x14ac:dyDescent="0.2">
      <c r="A13" s="2">
        <v>7</v>
      </c>
      <c r="B13" s="28">
        <v>10</v>
      </c>
    </row>
    <row r="14" spans="1:2" x14ac:dyDescent="0.2">
      <c r="A14" s="2">
        <v>8</v>
      </c>
      <c r="B14" s="28">
        <v>6</v>
      </c>
    </row>
    <row r="15" spans="1:2" x14ac:dyDescent="0.2">
      <c r="A15" s="2">
        <v>9</v>
      </c>
      <c r="B15" s="28">
        <v>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0"/>
  <sheetViews>
    <sheetView workbookViewId="0"/>
  </sheetViews>
  <sheetFormatPr defaultColWidth="9.140625" defaultRowHeight="14.25" x14ac:dyDescent="0.2"/>
  <cols>
    <col min="1" max="1" width="51.42578125" style="2" bestFit="1" customWidth="1"/>
    <col min="2" max="2" width="15" style="2" customWidth="1"/>
    <col min="3" max="16384" width="9.140625" style="2"/>
  </cols>
  <sheetData>
    <row r="1" spans="1:2" x14ac:dyDescent="0.2">
      <c r="A1" s="3" t="s">
        <v>114</v>
      </c>
    </row>
    <row r="2" spans="1:2" x14ac:dyDescent="0.2">
      <c r="A2" s="3" t="s">
        <v>32</v>
      </c>
    </row>
    <row r="3" spans="1:2" x14ac:dyDescent="0.2">
      <c r="A3" s="3" t="s">
        <v>95</v>
      </c>
    </row>
    <row r="4" spans="1:2" x14ac:dyDescent="0.2">
      <c r="A4" s="3"/>
    </row>
    <row r="5" spans="1:2" ht="15" x14ac:dyDescent="0.25">
      <c r="A5" s="14" t="s">
        <v>17</v>
      </c>
      <c r="B5" s="15" t="s">
        <v>107</v>
      </c>
    </row>
    <row r="6" spans="1:2" x14ac:dyDescent="0.2">
      <c r="A6" s="16" t="s">
        <v>18</v>
      </c>
      <c r="B6" s="17">
        <v>1290000000</v>
      </c>
    </row>
    <row r="7" spans="1:2" x14ac:dyDescent="0.2">
      <c r="A7" s="16" t="s">
        <v>19</v>
      </c>
      <c r="B7" s="17">
        <v>51000000</v>
      </c>
    </row>
    <row r="8" spans="1:2" x14ac:dyDescent="0.2">
      <c r="A8" s="16" t="s">
        <v>20</v>
      </c>
      <c r="B8" s="17">
        <v>47000000</v>
      </c>
    </row>
    <row r="9" spans="1:2" x14ac:dyDescent="0.2">
      <c r="A9" s="16" t="s">
        <v>21</v>
      </c>
      <c r="B9" s="17">
        <v>150000000</v>
      </c>
    </row>
    <row r="10" spans="1:2" x14ac:dyDescent="0.2">
      <c r="A10" s="16" t="s">
        <v>22</v>
      </c>
      <c r="B10" s="17">
        <f>SUM(B6:B9)</f>
        <v>1538000000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/>
  </sheetViews>
  <sheetFormatPr defaultRowHeight="15" x14ac:dyDescent="0.25"/>
  <cols>
    <col min="1" max="1" width="21" customWidth="1"/>
  </cols>
  <sheetData>
    <row r="1" spans="1:2" x14ac:dyDescent="0.25">
      <c r="A1" s="3" t="s">
        <v>108</v>
      </c>
    </row>
    <row r="2" spans="1:2" x14ac:dyDescent="0.25">
      <c r="A2" s="3" t="s">
        <v>118</v>
      </c>
    </row>
    <row r="3" spans="1:2" x14ac:dyDescent="0.25">
      <c r="A3" s="7" t="s">
        <v>109</v>
      </c>
    </row>
    <row r="5" spans="1:2" x14ac:dyDescent="0.25">
      <c r="A5" t="s">
        <v>120</v>
      </c>
      <c r="B5" s="37" t="s">
        <v>121</v>
      </c>
    </row>
    <row r="6" spans="1:2" x14ac:dyDescent="0.25">
      <c r="A6" s="37"/>
    </row>
  </sheetData>
  <hyperlinks>
    <hyperlink ref="B5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>
      <selection activeCell="A5" sqref="A5"/>
    </sheetView>
  </sheetViews>
  <sheetFormatPr defaultColWidth="20.140625" defaultRowHeight="14.25" x14ac:dyDescent="0.2"/>
  <cols>
    <col min="1" max="1" width="24.5703125" style="4" customWidth="1"/>
    <col min="2" max="2" width="19.140625" style="5" customWidth="1"/>
    <col min="3" max="3" width="52.7109375" style="11" customWidth="1"/>
    <col min="4" max="4" width="28.85546875" style="5" bestFit="1" customWidth="1"/>
    <col min="5" max="5" width="29.42578125" style="5" bestFit="1" customWidth="1"/>
    <col min="6" max="6" width="18.7109375" style="5" bestFit="1" customWidth="1"/>
    <col min="7" max="16384" width="20.140625" style="4"/>
  </cols>
  <sheetData>
    <row r="1" spans="1:6" x14ac:dyDescent="0.2">
      <c r="A1" s="4" t="s">
        <v>40</v>
      </c>
    </row>
    <row r="2" spans="1:6" x14ac:dyDescent="0.2">
      <c r="A2" s="4" t="s">
        <v>90</v>
      </c>
    </row>
    <row r="3" spans="1:6" x14ac:dyDescent="0.2">
      <c r="A3" s="6" t="s">
        <v>97</v>
      </c>
    </row>
    <row r="4" spans="1:6" x14ac:dyDescent="0.2">
      <c r="A4" s="7"/>
    </row>
    <row r="5" spans="1:6" ht="15" x14ac:dyDescent="0.25">
      <c r="A5" s="10" t="s">
        <v>28</v>
      </c>
      <c r="B5" s="12" t="s">
        <v>26</v>
      </c>
      <c r="C5" s="36" t="s">
        <v>27</v>
      </c>
      <c r="D5" s="4"/>
      <c r="E5" s="4"/>
      <c r="F5" s="4"/>
    </row>
    <row r="6" spans="1:6" x14ac:dyDescent="0.2">
      <c r="A6" s="4" t="s">
        <v>23</v>
      </c>
      <c r="B6" s="9">
        <v>315390</v>
      </c>
      <c r="C6" s="33">
        <v>0</v>
      </c>
      <c r="D6" s="33"/>
      <c r="E6" s="4"/>
      <c r="F6" s="4"/>
    </row>
    <row r="7" spans="1:6" x14ac:dyDescent="0.2">
      <c r="A7" s="4" t="s">
        <v>24</v>
      </c>
      <c r="B7" s="9">
        <v>333925</v>
      </c>
      <c r="C7" s="33">
        <v>5.8768508830337129E-2</v>
      </c>
      <c r="D7" s="33"/>
      <c r="E7" s="4"/>
      <c r="F7" s="4"/>
    </row>
    <row r="8" spans="1:6" x14ac:dyDescent="0.2">
      <c r="A8" s="4" t="s">
        <v>25</v>
      </c>
      <c r="B8" s="9">
        <v>330785</v>
      </c>
      <c r="C8" s="33">
        <v>4.8812581248612874E-2</v>
      </c>
      <c r="D8" s="33"/>
      <c r="E8" s="4"/>
      <c r="F8" s="4"/>
    </row>
    <row r="9" spans="1:6" x14ac:dyDescent="0.2">
      <c r="A9" s="4" t="s">
        <v>15</v>
      </c>
      <c r="B9" s="9">
        <v>295580</v>
      </c>
      <c r="C9" s="33">
        <v>-6.2811122736928904E-2</v>
      </c>
      <c r="D9" s="33"/>
      <c r="E9" s="4"/>
      <c r="F9" s="4"/>
    </row>
    <row r="10" spans="1:6" x14ac:dyDescent="0.2">
      <c r="A10" s="4" t="s">
        <v>16</v>
      </c>
      <c r="B10" s="9">
        <v>272415</v>
      </c>
      <c r="C10" s="33">
        <v>-0.13625986873394846</v>
      </c>
      <c r="D10" s="33"/>
      <c r="E10" s="4"/>
      <c r="F10" s="4"/>
    </row>
    <row r="11" spans="1:6" x14ac:dyDescent="0.2">
      <c r="A11" s="4" t="s">
        <v>9</v>
      </c>
      <c r="B11" s="9">
        <v>196265</v>
      </c>
      <c r="C11" s="33">
        <v>-0.37770696597862963</v>
      </c>
      <c r="D11" s="33"/>
      <c r="E11" s="4"/>
      <c r="F11" s="4"/>
    </row>
    <row r="12" spans="1:6" x14ac:dyDescent="0.2">
      <c r="A12" s="4" t="s">
        <v>10</v>
      </c>
      <c r="B12" s="9">
        <v>185780</v>
      </c>
      <c r="C12" s="33">
        <v>-0.41095152033989668</v>
      </c>
      <c r="D12" s="33"/>
      <c r="E12" s="4"/>
      <c r="F12" s="4"/>
    </row>
    <row r="13" spans="1:6" x14ac:dyDescent="0.2">
      <c r="A13" s="4" t="s">
        <v>11</v>
      </c>
      <c r="B13" s="9">
        <v>176210</v>
      </c>
      <c r="C13" s="33">
        <v>-0.44129490472113886</v>
      </c>
      <c r="D13" s="33"/>
      <c r="E13" s="4"/>
      <c r="F13" s="4"/>
    </row>
    <row r="14" spans="1:6" x14ac:dyDescent="0.2">
      <c r="A14" s="4" t="s">
        <v>12</v>
      </c>
      <c r="B14" s="9">
        <v>171975</v>
      </c>
      <c r="C14" s="33">
        <v>-0.45472272424617144</v>
      </c>
      <c r="D14" s="33"/>
      <c r="E14" s="4"/>
      <c r="F14" s="4"/>
    </row>
    <row r="15" spans="1:6" x14ac:dyDescent="0.2">
      <c r="A15" s="4" t="s">
        <v>13</v>
      </c>
      <c r="B15" s="9">
        <v>161570</v>
      </c>
      <c r="C15" s="33">
        <v>-0.48771362440153465</v>
      </c>
      <c r="D15" s="33"/>
      <c r="E15" s="4"/>
      <c r="F15" s="4"/>
    </row>
    <row r="16" spans="1:6" x14ac:dyDescent="0.2">
      <c r="A16" s="4" t="s">
        <v>14</v>
      </c>
      <c r="B16" s="9">
        <v>156360</v>
      </c>
      <c r="C16" s="33">
        <v>-0.50423285456101974</v>
      </c>
      <c r="D16" s="33"/>
      <c r="E16" s="4"/>
      <c r="F16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workbookViewId="0"/>
  </sheetViews>
  <sheetFormatPr defaultColWidth="9.140625" defaultRowHeight="14.25" x14ac:dyDescent="0.2"/>
  <cols>
    <col min="1" max="1" width="15.85546875" style="2" customWidth="1"/>
    <col min="2" max="6" width="8.5703125" style="2" customWidth="1"/>
    <col min="7" max="7" width="53.5703125" style="2" customWidth="1"/>
    <col min="8" max="8" width="63.85546875" style="2" customWidth="1"/>
    <col min="9" max="16384" width="9.140625" style="2"/>
  </cols>
  <sheetData>
    <row r="1" spans="1:9" x14ac:dyDescent="0.2">
      <c r="A1" s="7" t="s">
        <v>41</v>
      </c>
    </row>
    <row r="2" spans="1:9" x14ac:dyDescent="0.2">
      <c r="A2" s="7" t="s">
        <v>98</v>
      </c>
    </row>
    <row r="3" spans="1:9" x14ac:dyDescent="0.2">
      <c r="A3" s="7" t="s">
        <v>99</v>
      </c>
    </row>
    <row r="4" spans="1:9" x14ac:dyDescent="0.2">
      <c r="A4" s="7"/>
    </row>
    <row r="5" spans="1:9" ht="15" x14ac:dyDescent="0.25">
      <c r="A5" s="1"/>
      <c r="B5" s="38" t="s">
        <v>42</v>
      </c>
      <c r="C5" s="38"/>
      <c r="D5" s="38"/>
      <c r="E5" s="38"/>
      <c r="F5" s="38"/>
      <c r="G5" s="1"/>
      <c r="H5" s="1"/>
    </row>
    <row r="6" spans="1:9" ht="15" x14ac:dyDescent="0.25">
      <c r="A6" s="1" t="s">
        <v>43</v>
      </c>
      <c r="B6" s="23" t="s">
        <v>44</v>
      </c>
      <c r="C6" s="23" t="s">
        <v>45</v>
      </c>
      <c r="D6" s="23" t="s">
        <v>46</v>
      </c>
      <c r="E6" s="23" t="s">
        <v>47</v>
      </c>
      <c r="F6" s="23" t="s">
        <v>48</v>
      </c>
      <c r="G6" s="23" t="s">
        <v>49</v>
      </c>
      <c r="H6" s="23" t="s">
        <v>50</v>
      </c>
    </row>
    <row r="7" spans="1:9" x14ac:dyDescent="0.2">
      <c r="A7" s="2" t="s">
        <v>15</v>
      </c>
      <c r="B7" s="29">
        <v>3.5999999999999997E-2</v>
      </c>
      <c r="C7" s="29">
        <v>6.5000000000000002E-2</v>
      </c>
      <c r="D7" s="29">
        <v>9.2999999999999999E-2</v>
      </c>
      <c r="E7" s="29">
        <v>0.13</v>
      </c>
      <c r="F7" s="29">
        <v>0.221</v>
      </c>
      <c r="G7" s="20">
        <v>6.1388888888888893</v>
      </c>
      <c r="H7" s="21">
        <v>18.5</v>
      </c>
      <c r="I7" s="22"/>
    </row>
    <row r="8" spans="1:9" x14ac:dyDescent="0.2">
      <c r="A8" s="2" t="s">
        <v>16</v>
      </c>
      <c r="B8" s="29">
        <v>3.6999999999999998E-2</v>
      </c>
      <c r="C8" s="29">
        <v>6.5000000000000002E-2</v>
      </c>
      <c r="D8" s="29">
        <v>9.4E-2</v>
      </c>
      <c r="E8" s="29">
        <v>0.13100000000000001</v>
      </c>
      <c r="F8" s="29">
        <v>0.224</v>
      </c>
      <c r="G8" s="20">
        <v>6.0540540540540544</v>
      </c>
      <c r="H8" s="21">
        <v>18.7</v>
      </c>
      <c r="I8" s="22"/>
    </row>
    <row r="9" spans="1:9" x14ac:dyDescent="0.2">
      <c r="A9" s="2" t="s">
        <v>9</v>
      </c>
      <c r="B9" s="29">
        <v>3.6999999999999998E-2</v>
      </c>
      <c r="C9" s="29">
        <v>6.5000000000000002E-2</v>
      </c>
      <c r="D9" s="29">
        <v>9.5000000000000001E-2</v>
      </c>
      <c r="E9" s="29">
        <v>0.13100000000000001</v>
      </c>
      <c r="F9" s="29">
        <v>0.22600000000000001</v>
      </c>
      <c r="G9" s="20">
        <v>6.1081081081081088</v>
      </c>
      <c r="H9" s="24">
        <v>18.899999999999999</v>
      </c>
      <c r="I9" s="22"/>
    </row>
    <row r="10" spans="1:9" x14ac:dyDescent="0.2">
      <c r="A10" s="2" t="s">
        <v>10</v>
      </c>
      <c r="B10" s="29">
        <v>3.6999999999999998E-2</v>
      </c>
      <c r="C10" s="29">
        <v>6.6000000000000003E-2</v>
      </c>
      <c r="D10" s="29">
        <v>9.6000000000000002E-2</v>
      </c>
      <c r="E10" s="29">
        <v>0.13200000000000001</v>
      </c>
      <c r="F10" s="29">
        <v>0.22900000000000001</v>
      </c>
      <c r="G10" s="20">
        <v>6.1891891891891895</v>
      </c>
      <c r="H10" s="24">
        <v>19.2</v>
      </c>
      <c r="I10" s="22"/>
    </row>
    <row r="11" spans="1:9" x14ac:dyDescent="0.2">
      <c r="A11" s="2" t="s">
        <v>11</v>
      </c>
      <c r="B11" s="29">
        <v>3.7999999999999999E-2</v>
      </c>
      <c r="C11" s="29">
        <v>6.7000000000000004E-2</v>
      </c>
      <c r="D11" s="29">
        <v>9.8000000000000004E-2</v>
      </c>
      <c r="E11" s="29">
        <v>0.13300000000000001</v>
      </c>
      <c r="F11" s="29">
        <v>0.23200000000000001</v>
      </c>
      <c r="G11" s="20">
        <v>6.1052631578947372</v>
      </c>
      <c r="H11" s="24">
        <v>19.400000000000002</v>
      </c>
      <c r="I11" s="22"/>
    </row>
    <row r="12" spans="1:9" x14ac:dyDescent="0.2">
      <c r="A12" s="2" t="s">
        <v>12</v>
      </c>
      <c r="B12" s="29">
        <v>0.04</v>
      </c>
      <c r="C12" s="29">
        <v>6.9000000000000006E-2</v>
      </c>
      <c r="D12" s="29">
        <v>0.1</v>
      </c>
      <c r="E12" s="29">
        <v>0.13500000000000001</v>
      </c>
      <c r="F12" s="29">
        <v>0.23599999999999999</v>
      </c>
      <c r="G12" s="20">
        <v>5.8999999999999995</v>
      </c>
      <c r="H12" s="24">
        <v>19.599999999999998</v>
      </c>
      <c r="I12" s="22"/>
    </row>
    <row r="13" spans="1:9" x14ac:dyDescent="0.2">
      <c r="A13" s="2" t="s">
        <v>13</v>
      </c>
      <c r="B13" s="29">
        <v>4.2999999999999997E-2</v>
      </c>
      <c r="C13" s="29">
        <v>7.1999999999999995E-2</v>
      </c>
      <c r="D13" s="29">
        <v>0.104</v>
      </c>
      <c r="E13" s="29">
        <v>0.13900000000000001</v>
      </c>
      <c r="F13" s="29">
        <v>0.24099999999999999</v>
      </c>
      <c r="G13" s="25">
        <v>5.6046511627906979</v>
      </c>
      <c r="H13" s="24">
        <v>19.8</v>
      </c>
      <c r="I13" s="22"/>
    </row>
    <row r="14" spans="1:9" x14ac:dyDescent="0.2">
      <c r="A14" s="2" t="s">
        <v>14</v>
      </c>
      <c r="B14" s="29">
        <v>5.1999999999999998E-2</v>
      </c>
      <c r="C14" s="29">
        <v>8.2000000000000003E-2</v>
      </c>
      <c r="D14" s="29">
        <v>0.114</v>
      </c>
      <c r="E14" s="29">
        <v>0.14799999999999999</v>
      </c>
      <c r="F14" s="29">
        <v>0.25</v>
      </c>
      <c r="G14" s="26">
        <v>4.8076923076923075</v>
      </c>
      <c r="H14" s="24">
        <v>19.8</v>
      </c>
    </row>
  </sheetData>
  <mergeCells count="1">
    <mergeCell ref="B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workbookViewId="0"/>
  </sheetViews>
  <sheetFormatPr defaultColWidth="9.140625" defaultRowHeight="14.25" x14ac:dyDescent="0.2"/>
  <cols>
    <col min="1" max="1" width="30.7109375" style="2" customWidth="1"/>
    <col min="2" max="4" width="20.7109375" style="2" customWidth="1"/>
    <col min="5" max="16384" width="9.140625" style="2"/>
  </cols>
  <sheetData>
    <row r="1" spans="1:4" x14ac:dyDescent="0.2">
      <c r="A1" s="7" t="s">
        <v>110</v>
      </c>
    </row>
    <row r="2" spans="1:4" x14ac:dyDescent="0.2">
      <c r="A2" s="7" t="s">
        <v>91</v>
      </c>
    </row>
    <row r="3" spans="1:4" x14ac:dyDescent="0.2">
      <c r="A3" s="7" t="s">
        <v>34</v>
      </c>
    </row>
    <row r="4" spans="1:4" x14ac:dyDescent="0.2">
      <c r="A4" s="7"/>
    </row>
    <row r="5" spans="1:4" ht="15" x14ac:dyDescent="0.25">
      <c r="A5" s="8"/>
      <c r="B5" s="39" t="s">
        <v>39</v>
      </c>
      <c r="C5" s="39"/>
      <c r="D5" s="39"/>
    </row>
    <row r="6" spans="1:4" ht="15" x14ac:dyDescent="0.25">
      <c r="A6" s="10" t="s">
        <v>35</v>
      </c>
      <c r="B6" s="34" t="s">
        <v>36</v>
      </c>
      <c r="C6" s="34" t="s">
        <v>37</v>
      </c>
      <c r="D6" s="23" t="s">
        <v>38</v>
      </c>
    </row>
    <row r="7" spans="1:4" x14ac:dyDescent="0.2">
      <c r="A7" s="2" t="s">
        <v>9</v>
      </c>
      <c r="B7" s="2">
        <v>58.5</v>
      </c>
      <c r="C7" s="2">
        <v>68.3</v>
      </c>
      <c r="D7" s="2">
        <v>9.6999999999999993</v>
      </c>
    </row>
    <row r="8" spans="1:4" x14ac:dyDescent="0.2">
      <c r="A8" s="2" t="s">
        <v>10</v>
      </c>
      <c r="B8" s="2">
        <v>60.5</v>
      </c>
      <c r="C8" s="2">
        <v>70.099999999999994</v>
      </c>
      <c r="D8" s="2">
        <v>9.6</v>
      </c>
    </row>
    <row r="9" spans="1:4" x14ac:dyDescent="0.2">
      <c r="A9" s="2" t="s">
        <v>11</v>
      </c>
      <c r="B9" s="2">
        <v>63.6</v>
      </c>
      <c r="C9" s="2">
        <v>72.5</v>
      </c>
      <c r="D9" s="2">
        <v>8.9</v>
      </c>
    </row>
    <row r="10" spans="1:4" x14ac:dyDescent="0.2">
      <c r="A10" s="2" t="s">
        <v>12</v>
      </c>
      <c r="B10" s="2">
        <v>65.2</v>
      </c>
      <c r="C10" s="2">
        <v>73.900000000000006</v>
      </c>
      <c r="D10" s="2">
        <v>8.6999999999999993</v>
      </c>
    </row>
    <row r="11" spans="1:4" x14ac:dyDescent="0.2">
      <c r="A11" s="2" t="s">
        <v>13</v>
      </c>
      <c r="B11" s="2">
        <v>68.900000000000006</v>
      </c>
      <c r="C11" s="31">
        <v>76</v>
      </c>
      <c r="D11" s="2">
        <v>7.1</v>
      </c>
    </row>
    <row r="13" spans="1:4" x14ac:dyDescent="0.2">
      <c r="A13" s="19"/>
    </row>
  </sheetData>
  <mergeCells count="1"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2"/>
  <sheetViews>
    <sheetView workbookViewId="0"/>
  </sheetViews>
  <sheetFormatPr defaultColWidth="9.140625" defaultRowHeight="14.25" x14ac:dyDescent="0.2"/>
  <cols>
    <col min="1" max="1" width="102.5703125" style="2" bestFit="1" customWidth="1"/>
    <col min="2" max="2" width="69.42578125" style="2" customWidth="1"/>
    <col min="3" max="3" width="72.42578125" style="2" customWidth="1"/>
    <col min="4" max="16384" width="9.140625" style="2"/>
  </cols>
  <sheetData>
    <row r="1" spans="1:3" x14ac:dyDescent="0.2">
      <c r="A1" s="3" t="s">
        <v>53</v>
      </c>
    </row>
    <row r="2" spans="1:3" x14ac:dyDescent="0.2">
      <c r="A2" s="3" t="s">
        <v>92</v>
      </c>
    </row>
    <row r="3" spans="1:3" x14ac:dyDescent="0.2">
      <c r="A3" s="7" t="s">
        <v>113</v>
      </c>
    </row>
    <row r="4" spans="1:3" x14ac:dyDescent="0.2">
      <c r="A4" s="7"/>
    </row>
    <row r="5" spans="1:3" ht="15" x14ac:dyDescent="0.25">
      <c r="A5" s="1" t="s">
        <v>117</v>
      </c>
      <c r="B5" s="23" t="s">
        <v>111</v>
      </c>
      <c r="C5" s="23" t="s">
        <v>112</v>
      </c>
    </row>
    <row r="6" spans="1:3" ht="14.1" customHeight="1" x14ac:dyDescent="0.25">
      <c r="A6" s="18" t="s">
        <v>54</v>
      </c>
      <c r="B6" s="34" t="s">
        <v>55</v>
      </c>
      <c r="C6" s="34" t="s">
        <v>56</v>
      </c>
    </row>
    <row r="7" spans="1:3" x14ac:dyDescent="0.2">
      <c r="A7" s="2" t="s">
        <v>57</v>
      </c>
      <c r="B7" s="32">
        <v>0.38200000000000001</v>
      </c>
      <c r="C7" s="32">
        <v>0.4</v>
      </c>
    </row>
    <row r="8" spans="1:3" x14ac:dyDescent="0.2">
      <c r="A8" s="2" t="s">
        <v>58</v>
      </c>
      <c r="B8" s="32">
        <v>0.27500000000000002</v>
      </c>
      <c r="C8" s="32">
        <v>0.34499999999999997</v>
      </c>
    </row>
    <row r="9" spans="1:3" x14ac:dyDescent="0.2">
      <c r="A9" s="2" t="s">
        <v>59</v>
      </c>
      <c r="B9" s="32">
        <v>0.26800000000000002</v>
      </c>
      <c r="C9" s="32">
        <v>0.34799999999999998</v>
      </c>
    </row>
    <row r="10" spans="1:3" x14ac:dyDescent="0.2">
      <c r="A10" s="2" t="s">
        <v>60</v>
      </c>
      <c r="B10" s="32">
        <v>0.34300000000000003</v>
      </c>
      <c r="C10" s="32">
        <v>0.40699999999999997</v>
      </c>
    </row>
    <row r="11" spans="1:3" x14ac:dyDescent="0.2">
      <c r="A11" s="2" t="s">
        <v>61</v>
      </c>
      <c r="B11" s="32">
        <v>0.49399999999999999</v>
      </c>
      <c r="C11" s="32">
        <v>0.51600000000000001</v>
      </c>
    </row>
    <row r="12" spans="1:3" x14ac:dyDescent="0.2">
      <c r="A12" s="2" t="s">
        <v>62</v>
      </c>
      <c r="B12" s="32">
        <v>0.31</v>
      </c>
      <c r="C12" s="32">
        <v>0.371</v>
      </c>
    </row>
    <row r="13" spans="1:3" x14ac:dyDescent="0.2">
      <c r="A13" s="2" t="s">
        <v>63</v>
      </c>
      <c r="B13" s="32">
        <v>0.29699999999999999</v>
      </c>
      <c r="C13" s="32">
        <v>0.35599999999999998</v>
      </c>
    </row>
    <row r="14" spans="1:3" x14ac:dyDescent="0.2">
      <c r="A14" s="2" t="s">
        <v>64</v>
      </c>
      <c r="B14" s="32">
        <v>0.27200000000000002</v>
      </c>
      <c r="C14" s="32">
        <v>0.316</v>
      </c>
    </row>
    <row r="15" spans="1:3" x14ac:dyDescent="0.2">
      <c r="A15" s="2" t="s">
        <v>65</v>
      </c>
      <c r="B15" s="32">
        <v>0.433</v>
      </c>
      <c r="C15" s="32">
        <v>0.501</v>
      </c>
    </row>
    <row r="16" spans="1:3" x14ac:dyDescent="0.2">
      <c r="A16" s="2" t="s">
        <v>66</v>
      </c>
      <c r="B16" s="32">
        <v>0.53900000000000003</v>
      </c>
      <c r="C16" s="32">
        <v>0.54</v>
      </c>
    </row>
    <row r="17" spans="1:3" x14ac:dyDescent="0.2">
      <c r="A17" s="2" t="s">
        <v>67</v>
      </c>
      <c r="B17" s="32">
        <v>0.49399999999999999</v>
      </c>
      <c r="C17" s="32">
        <v>0.46899999999999997</v>
      </c>
    </row>
    <row r="18" spans="1:3" x14ac:dyDescent="0.2">
      <c r="A18" s="2" t="s">
        <v>68</v>
      </c>
      <c r="B18" s="32">
        <v>0.33900000000000002</v>
      </c>
      <c r="C18" s="32">
        <v>0.46100000000000002</v>
      </c>
    </row>
    <row r="19" spans="1:3" x14ac:dyDescent="0.2">
      <c r="A19" s="2" t="s">
        <v>69</v>
      </c>
      <c r="B19" s="32">
        <v>0.439</v>
      </c>
      <c r="C19" s="32">
        <v>0.56399999999999995</v>
      </c>
    </row>
    <row r="20" spans="1:3" x14ac:dyDescent="0.2">
      <c r="A20" s="2" t="s">
        <v>70</v>
      </c>
      <c r="B20" s="32">
        <v>0.29099999999999998</v>
      </c>
      <c r="C20" s="32">
        <v>0.36199999999999999</v>
      </c>
    </row>
    <row r="21" spans="1:3" x14ac:dyDescent="0.2">
      <c r="A21" s="2" t="s">
        <v>71</v>
      </c>
      <c r="B21" s="32">
        <v>0.45300000000000001</v>
      </c>
      <c r="C21" s="32">
        <v>0.46899999999999997</v>
      </c>
    </row>
    <row r="22" spans="1:3" x14ac:dyDescent="0.2">
      <c r="A22" s="2" t="s">
        <v>72</v>
      </c>
      <c r="B22" s="32">
        <v>0.26500000000000001</v>
      </c>
      <c r="C22" s="32">
        <v>0.311</v>
      </c>
    </row>
    <row r="23" spans="1:3" x14ac:dyDescent="0.2">
      <c r="A23" s="2" t="s">
        <v>73</v>
      </c>
      <c r="B23" s="32">
        <v>8.3000000000000004E-2</v>
      </c>
      <c r="C23" s="32">
        <v>0.316</v>
      </c>
    </row>
    <row r="24" spans="1:3" x14ac:dyDescent="0.2">
      <c r="A24" s="2" t="s">
        <v>74</v>
      </c>
      <c r="B24" s="32">
        <v>0.433</v>
      </c>
      <c r="C24" s="32">
        <v>0.439</v>
      </c>
    </row>
    <row r="25" spans="1:3" x14ac:dyDescent="0.2">
      <c r="A25" s="2" t="s">
        <v>75</v>
      </c>
      <c r="B25" s="32">
        <v>0.4</v>
      </c>
      <c r="C25" s="32">
        <v>0.40500000000000003</v>
      </c>
    </row>
    <row r="26" spans="1:3" x14ac:dyDescent="0.2">
      <c r="A26" s="2" t="s">
        <v>76</v>
      </c>
      <c r="B26" s="32">
        <v>0.32100000000000001</v>
      </c>
      <c r="C26" s="32">
        <v>0.36499999999999999</v>
      </c>
    </row>
    <row r="27" spans="1:3" x14ac:dyDescent="0.2">
      <c r="A27" s="2" t="s">
        <v>77</v>
      </c>
      <c r="B27" s="32">
        <v>0.29899999999999999</v>
      </c>
      <c r="C27" s="32">
        <v>0.35699999999999998</v>
      </c>
    </row>
    <row r="28" spans="1:3" x14ac:dyDescent="0.2">
      <c r="A28" s="2" t="s">
        <v>78</v>
      </c>
      <c r="B28" s="32">
        <v>0.40799999999999997</v>
      </c>
      <c r="C28" s="32">
        <v>0.46400000000000002</v>
      </c>
    </row>
    <row r="29" spans="1:3" x14ac:dyDescent="0.2">
      <c r="A29" s="2" t="s">
        <v>79</v>
      </c>
      <c r="B29" s="32">
        <v>0.20599999999999999</v>
      </c>
      <c r="C29" s="32">
        <v>0.30399999999999999</v>
      </c>
    </row>
    <row r="30" spans="1:3" x14ac:dyDescent="0.2">
      <c r="A30" s="2" t="s">
        <v>80</v>
      </c>
      <c r="B30" s="32">
        <v>0.41099999999999998</v>
      </c>
      <c r="C30" s="32">
        <v>0.51</v>
      </c>
    </row>
    <row r="31" spans="1:3" x14ac:dyDescent="0.2">
      <c r="A31" s="2" t="s">
        <v>81</v>
      </c>
      <c r="B31" s="32">
        <v>0.26500000000000001</v>
      </c>
      <c r="C31" s="32">
        <v>0.222</v>
      </c>
    </row>
    <row r="32" spans="1:3" x14ac:dyDescent="0.2">
      <c r="A32" s="2" t="s">
        <v>82</v>
      </c>
      <c r="B32" s="32">
        <v>0.19700000000000001</v>
      </c>
      <c r="C32" s="32">
        <v>0.19600000000000001</v>
      </c>
    </row>
    <row r="33" spans="1:3" x14ac:dyDescent="0.2">
      <c r="A33" s="2" t="s">
        <v>83</v>
      </c>
      <c r="B33" s="32">
        <v>0.27100000000000002</v>
      </c>
      <c r="C33" s="32">
        <v>0.26700000000000002</v>
      </c>
    </row>
    <row r="34" spans="1:3" x14ac:dyDescent="0.2">
      <c r="A34" s="2" t="s">
        <v>84</v>
      </c>
      <c r="B34" s="32">
        <v>0.42199999999999999</v>
      </c>
      <c r="C34" s="32">
        <v>0.42799999999999999</v>
      </c>
    </row>
    <row r="35" spans="1:3" x14ac:dyDescent="0.2">
      <c r="A35" s="2" t="s">
        <v>85</v>
      </c>
      <c r="B35" s="32">
        <v>0.27300000000000002</v>
      </c>
      <c r="C35" s="32">
        <v>0.371</v>
      </c>
    </row>
    <row r="36" spans="1:3" x14ac:dyDescent="0.2">
      <c r="A36" s="2" t="s">
        <v>86</v>
      </c>
      <c r="B36" s="32">
        <v>0.36799999999999999</v>
      </c>
      <c r="C36" s="32">
        <v>0.42799999999999999</v>
      </c>
    </row>
    <row r="37" spans="1:3" x14ac:dyDescent="0.2">
      <c r="A37" s="2" t="s">
        <v>87</v>
      </c>
      <c r="B37" s="32">
        <v>0.46700000000000003</v>
      </c>
      <c r="C37" s="32">
        <v>0.46600000000000003</v>
      </c>
    </row>
    <row r="38" spans="1:3" x14ac:dyDescent="0.2">
      <c r="A38" s="2" t="s">
        <v>88</v>
      </c>
      <c r="B38" s="32">
        <v>0.41399999999999998</v>
      </c>
      <c r="C38" s="32">
        <v>0.46400000000000002</v>
      </c>
    </row>
    <row r="39" spans="1:3" x14ac:dyDescent="0.2">
      <c r="A39" s="2" t="s">
        <v>89</v>
      </c>
      <c r="B39" s="32">
        <v>0.41099999999999998</v>
      </c>
      <c r="C39" s="32">
        <v>0.50600000000000001</v>
      </c>
    </row>
    <row r="42" spans="1:3" ht="15" x14ac:dyDescent="0.25">
      <c r="A42" s="1"/>
      <c r="B42" s="1"/>
      <c r="C42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workbookViewId="0"/>
  </sheetViews>
  <sheetFormatPr defaultColWidth="9.140625" defaultRowHeight="14.25" x14ac:dyDescent="0.2"/>
  <cols>
    <col min="1" max="1" width="31.42578125" style="2" customWidth="1"/>
    <col min="2" max="3" width="8.5703125" style="2" customWidth="1"/>
    <col min="4" max="4" width="18.5703125" style="2" customWidth="1"/>
    <col min="5" max="16384" width="9.140625" style="2"/>
  </cols>
  <sheetData>
    <row r="1" spans="1:6" x14ac:dyDescent="0.2">
      <c r="A1" s="3" t="s">
        <v>51</v>
      </c>
      <c r="B1" s="3"/>
      <c r="C1" s="3"/>
      <c r="D1" s="3"/>
      <c r="E1" s="3"/>
      <c r="F1" s="3"/>
    </row>
    <row r="2" spans="1:6" x14ac:dyDescent="0.2">
      <c r="A2" s="3" t="s">
        <v>93</v>
      </c>
      <c r="B2" s="3"/>
      <c r="C2" s="3"/>
      <c r="D2" s="3"/>
      <c r="E2" s="3"/>
      <c r="F2" s="3"/>
    </row>
    <row r="3" spans="1:6" x14ac:dyDescent="0.2">
      <c r="A3" s="7" t="s">
        <v>96</v>
      </c>
      <c r="B3" s="3"/>
      <c r="C3" s="3"/>
      <c r="D3" s="3"/>
      <c r="E3" s="3"/>
      <c r="F3" s="3"/>
    </row>
    <row r="4" spans="1:6" x14ac:dyDescent="0.2">
      <c r="A4" s="3"/>
    </row>
    <row r="5" spans="1:6" ht="15" x14ac:dyDescent="0.25">
      <c r="A5" s="1" t="s">
        <v>30</v>
      </c>
      <c r="B5" s="23" t="s">
        <v>105</v>
      </c>
      <c r="C5" s="23" t="s">
        <v>106</v>
      </c>
      <c r="D5" s="23" t="s">
        <v>29</v>
      </c>
    </row>
    <row r="6" spans="1:6" x14ac:dyDescent="0.2">
      <c r="A6" s="2" t="s">
        <v>15</v>
      </c>
      <c r="B6" s="32">
        <v>0.71</v>
      </c>
      <c r="C6" s="32">
        <v>0.44</v>
      </c>
      <c r="D6" s="31">
        <v>27</v>
      </c>
    </row>
    <row r="7" spans="1:6" x14ac:dyDescent="0.2">
      <c r="A7" s="2" t="s">
        <v>16</v>
      </c>
      <c r="B7" s="32">
        <v>0.73199999999999998</v>
      </c>
      <c r="C7" s="32">
        <v>0.46700000000000003</v>
      </c>
      <c r="D7" s="31">
        <v>26.5</v>
      </c>
    </row>
    <row r="8" spans="1:6" x14ac:dyDescent="0.2">
      <c r="A8" s="2" t="s">
        <v>9</v>
      </c>
      <c r="B8" s="32">
        <v>0.75</v>
      </c>
      <c r="C8" s="32">
        <v>0.504</v>
      </c>
      <c r="D8" s="31">
        <v>24.6</v>
      </c>
    </row>
    <row r="9" spans="1:6" x14ac:dyDescent="0.2">
      <c r="A9" s="2" t="s">
        <v>10</v>
      </c>
      <c r="B9" s="32">
        <v>0.77400000000000002</v>
      </c>
      <c r="C9" s="32">
        <v>0.52800000000000002</v>
      </c>
      <c r="D9" s="31">
        <v>24.6</v>
      </c>
    </row>
    <row r="10" spans="1:6" x14ac:dyDescent="0.2">
      <c r="A10" s="2" t="s">
        <v>11</v>
      </c>
      <c r="B10" s="32">
        <v>0.78900000000000003</v>
      </c>
      <c r="C10" s="32">
        <v>0.54299999999999993</v>
      </c>
      <c r="D10" s="31">
        <v>24.6</v>
      </c>
    </row>
    <row r="11" spans="1:6" x14ac:dyDescent="0.2">
      <c r="A11" s="2" t="s">
        <v>12</v>
      </c>
      <c r="B11" s="32">
        <v>0.79900000000000004</v>
      </c>
      <c r="C11" s="32">
        <v>0.55200000000000005</v>
      </c>
      <c r="D11" s="31">
        <v>24.7</v>
      </c>
    </row>
    <row r="12" spans="1:6" x14ac:dyDescent="0.2">
      <c r="A12" s="2" t="s">
        <v>13</v>
      </c>
      <c r="B12" s="32">
        <v>0.81099999999999994</v>
      </c>
      <c r="C12" s="32">
        <v>0.57299999999999995</v>
      </c>
      <c r="D12" s="31">
        <v>23.8</v>
      </c>
    </row>
    <row r="13" spans="1:6" x14ac:dyDescent="0.2">
      <c r="A13" s="2" t="s">
        <v>14</v>
      </c>
      <c r="B13" s="32">
        <v>0.82</v>
      </c>
      <c r="C13" s="32">
        <v>0.58899999999999997</v>
      </c>
      <c r="D13" s="31">
        <v>23.1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"/>
  <sheetViews>
    <sheetView workbookViewId="0"/>
  </sheetViews>
  <sheetFormatPr defaultColWidth="27.28515625" defaultRowHeight="14.25" x14ac:dyDescent="0.2"/>
  <cols>
    <col min="1" max="1" width="30.28515625" style="4" customWidth="1"/>
    <col min="2" max="2" width="27.28515625" style="4"/>
    <col min="3" max="3" width="27" style="4" customWidth="1"/>
    <col min="4" max="16384" width="27.28515625" style="4"/>
  </cols>
  <sheetData>
    <row r="1" spans="1:5" x14ac:dyDescent="0.2">
      <c r="A1" s="7" t="s">
        <v>52</v>
      </c>
      <c r="B1" s="7"/>
      <c r="C1" s="7"/>
      <c r="D1" s="7"/>
      <c r="E1" s="7"/>
    </row>
    <row r="2" spans="1:5" x14ac:dyDescent="0.2">
      <c r="A2" s="7" t="s">
        <v>94</v>
      </c>
      <c r="B2" s="7"/>
      <c r="C2" s="7"/>
      <c r="D2" s="7"/>
      <c r="E2" s="7"/>
    </row>
    <row r="3" spans="1:5" x14ac:dyDescent="0.2">
      <c r="A3" s="7" t="s">
        <v>96</v>
      </c>
      <c r="B3" s="7"/>
      <c r="C3" s="7"/>
      <c r="D3" s="7"/>
      <c r="E3" s="7"/>
    </row>
    <row r="4" spans="1:5" x14ac:dyDescent="0.2">
      <c r="A4" s="7"/>
    </row>
    <row r="5" spans="1:5" ht="15" x14ac:dyDescent="0.25">
      <c r="B5" s="40" t="s">
        <v>31</v>
      </c>
      <c r="C5" s="40"/>
    </row>
    <row r="6" spans="1:5" ht="15" x14ac:dyDescent="0.25">
      <c r="A6" s="13" t="s">
        <v>30</v>
      </c>
      <c r="B6" s="12" t="s">
        <v>5</v>
      </c>
      <c r="C6" s="12" t="s">
        <v>6</v>
      </c>
    </row>
    <row r="7" spans="1:5" x14ac:dyDescent="0.2">
      <c r="A7" s="4" t="s">
        <v>7</v>
      </c>
      <c r="B7" s="35">
        <v>0.157</v>
      </c>
      <c r="C7" s="35">
        <v>0.51300000000000001</v>
      </c>
    </row>
    <row r="8" spans="1:5" x14ac:dyDescent="0.2">
      <c r="A8" s="4" t="s">
        <v>8</v>
      </c>
      <c r="B8" s="35">
        <v>0.17399999999999999</v>
      </c>
      <c r="C8" s="35">
        <v>0.51900000000000002</v>
      </c>
    </row>
    <row r="9" spans="1:5" x14ac:dyDescent="0.2">
      <c r="A9" s="4" t="s">
        <v>9</v>
      </c>
      <c r="B9" s="35">
        <v>0.191</v>
      </c>
      <c r="C9" s="35">
        <v>0.52200000000000002</v>
      </c>
    </row>
    <row r="10" spans="1:5" x14ac:dyDescent="0.2">
      <c r="A10" s="4" t="s">
        <v>10</v>
      </c>
      <c r="B10" s="35">
        <v>0.21</v>
      </c>
      <c r="C10" s="35">
        <v>0.52900000000000003</v>
      </c>
    </row>
    <row r="11" spans="1:5" x14ac:dyDescent="0.2">
      <c r="A11" s="4" t="s">
        <v>11</v>
      </c>
      <c r="B11" s="35">
        <v>0.23300000000000001</v>
      </c>
      <c r="C11" s="35">
        <v>0.51900000000000002</v>
      </c>
    </row>
    <row r="12" spans="1:5" x14ac:dyDescent="0.2">
      <c r="A12" s="4" t="s">
        <v>12</v>
      </c>
      <c r="B12" s="35">
        <v>0.247</v>
      </c>
      <c r="C12" s="35">
        <v>0.51600000000000001</v>
      </c>
    </row>
    <row r="13" spans="1:5" x14ac:dyDescent="0.2">
      <c r="A13" s="4" t="s">
        <v>13</v>
      </c>
      <c r="B13" s="35">
        <v>0.27200000000000002</v>
      </c>
      <c r="C13" s="35">
        <v>0.50700000000000001</v>
      </c>
    </row>
    <row r="14" spans="1:5" x14ac:dyDescent="0.2">
      <c r="A14" s="4" t="s">
        <v>14</v>
      </c>
      <c r="B14" s="35">
        <v>0.29299999999999998</v>
      </c>
      <c r="C14" s="35">
        <v>0.497</v>
      </c>
    </row>
  </sheetData>
  <mergeCells count="1">
    <mergeCell ref="B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8"/>
  <sheetViews>
    <sheetView workbookViewId="0"/>
  </sheetViews>
  <sheetFormatPr defaultColWidth="9.140625" defaultRowHeight="14.25" x14ac:dyDescent="0.2"/>
  <cols>
    <col min="1" max="1" width="26.85546875" style="2" customWidth="1"/>
    <col min="2" max="16384" width="9.140625" style="2"/>
  </cols>
  <sheetData>
    <row r="1" spans="1:2" x14ac:dyDescent="0.2">
      <c r="A1" s="3" t="s">
        <v>33</v>
      </c>
    </row>
    <row r="2" spans="1:2" x14ac:dyDescent="0.2">
      <c r="A2" s="3" t="s">
        <v>115</v>
      </c>
    </row>
    <row r="3" spans="1:2" x14ac:dyDescent="0.2">
      <c r="A3" s="3" t="s">
        <v>116</v>
      </c>
    </row>
    <row r="4" spans="1:2" x14ac:dyDescent="0.2">
      <c r="A4" s="3"/>
    </row>
    <row r="5" spans="1:2" ht="15" x14ac:dyDescent="0.25">
      <c r="A5" s="1" t="s">
        <v>100</v>
      </c>
    </row>
    <row r="7" spans="1:2" x14ac:dyDescent="0.2">
      <c r="A7" s="2" t="s">
        <v>0</v>
      </c>
      <c r="B7" s="30">
        <v>0.08</v>
      </c>
    </row>
    <row r="8" spans="1:2" x14ac:dyDescent="0.2">
      <c r="A8" s="2" t="s">
        <v>1</v>
      </c>
      <c r="B8" s="30">
        <v>0.3</v>
      </c>
    </row>
    <row r="9" spans="1:2" x14ac:dyDescent="0.2">
      <c r="A9" s="2" t="s">
        <v>2</v>
      </c>
      <c r="B9" s="30">
        <v>0.18</v>
      </c>
    </row>
    <row r="10" spans="1:2" x14ac:dyDescent="0.2">
      <c r="A10" s="2" t="s">
        <v>3</v>
      </c>
      <c r="B10" s="30">
        <v>0.25</v>
      </c>
    </row>
    <row r="11" spans="1:2" x14ac:dyDescent="0.2">
      <c r="A11" s="2" t="s">
        <v>4</v>
      </c>
      <c r="B11" s="30">
        <v>0.19</v>
      </c>
    </row>
    <row r="13" spans="1:2" ht="15" x14ac:dyDescent="0.25">
      <c r="A13" s="1" t="s">
        <v>101</v>
      </c>
    </row>
    <row r="14" spans="1:2" x14ac:dyDescent="0.2">
      <c r="A14" s="2" t="s">
        <v>0</v>
      </c>
      <c r="B14" s="30">
        <v>0.16</v>
      </c>
    </row>
    <row r="15" spans="1:2" x14ac:dyDescent="0.2">
      <c r="A15" s="2" t="s">
        <v>1</v>
      </c>
      <c r="B15" s="30">
        <v>0.38</v>
      </c>
    </row>
    <row r="16" spans="1:2" x14ac:dyDescent="0.2">
      <c r="A16" s="2" t="s">
        <v>2</v>
      </c>
      <c r="B16" s="30">
        <v>0.25</v>
      </c>
    </row>
    <row r="17" spans="1:2" x14ac:dyDescent="0.2">
      <c r="A17" s="2" t="s">
        <v>3</v>
      </c>
      <c r="B17" s="30">
        <v>0.13</v>
      </c>
    </row>
    <row r="18" spans="1:2" x14ac:dyDescent="0.2">
      <c r="A18" s="2" t="s">
        <v>4</v>
      </c>
      <c r="B18" s="30">
        <v>0.08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C4BC9FD265EB4EAFDA1367C81A63B4" ma:contentTypeVersion="7" ma:contentTypeDescription="Create a new document." ma:contentTypeScope="" ma:versionID="5a4ba318ae745f9e70ee98a19da423d6">
  <xsd:schema xmlns:xsd="http://www.w3.org/2001/XMLSchema" xmlns:xs="http://www.w3.org/2001/XMLSchema" xmlns:p="http://schemas.microsoft.com/office/2006/metadata/properties" xmlns:ns3="d3a150fb-af6b-42f7-83c5-3c0364ec77cf" xmlns:ns4="5bbebc51-0114-48ba-bc32-e8e3be81a174" targetNamespace="http://schemas.microsoft.com/office/2006/metadata/properties" ma:root="true" ma:fieldsID="ac02d1e30b5c16067b92f56361c3a09d" ns3:_="" ns4:_="">
    <xsd:import namespace="d3a150fb-af6b-42f7-83c5-3c0364ec77cf"/>
    <xsd:import namespace="5bbebc51-0114-48ba-bc32-e8e3be81a17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150fb-af6b-42f7-83c5-3c0364ec77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ebc51-0114-48ba-bc32-e8e3be81a1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C65C2F-3FAD-49AD-820B-F913A923D3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E2143C-83B2-44FC-BC11-9D18F0CC67E6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d3a150fb-af6b-42f7-83c5-3c0364ec77cf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bbebc51-0114-48ba-bc32-e8e3be81a17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628633-B47B-4417-8854-7653CFFD48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a150fb-af6b-42f7-83c5-3c0364ec77cf"/>
    <ds:schemaRef ds:uri="5bbebc51-0114-48ba-bc32-e8e3be81a1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Gittoes [7052]</dc:creator>
  <cp:lastModifiedBy>Rebecca North</cp:lastModifiedBy>
  <dcterms:created xsi:type="dcterms:W3CDTF">2019-09-04T10:00:04Z</dcterms:created>
  <dcterms:modified xsi:type="dcterms:W3CDTF">2019-12-18T09:50:10Z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0x010100F7C4BC9FD265EB4EAFDA1367C81A63B4</vt:lpwstr>
  </property>
</Properties>
</file>